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88" windowWidth="22992" windowHeight="8832" tabRatio="903" activeTab="3"/>
  </bookViews>
  <sheets>
    <sheet name="Tablica 1" sheetId="2" r:id="rId1"/>
    <sheet name="Tablica 2" sheetId="20" r:id="rId2"/>
    <sheet name="Tablica 3" sheetId="21" r:id="rId3"/>
    <sheet name="Tablica 4" sheetId="27" r:id="rId4"/>
  </sheets>
  <definedNames>
    <definedName name="PODACI" localSheetId="1">#REF!</definedName>
    <definedName name="PODACI" localSheetId="2">#REF!</definedName>
    <definedName name="PODACI">#REF!</definedName>
  </definedNames>
  <calcPr calcId="144525"/>
</workbook>
</file>

<file path=xl/calcChain.xml><?xml version="1.0" encoding="utf-8"?>
<calcChain xmlns="http://schemas.openxmlformats.org/spreadsheetml/2006/main">
  <c r="E18" i="27" l="1"/>
  <c r="D31" i="21"/>
  <c r="G31" i="21" s="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10" i="21"/>
  <c r="F18" i="20"/>
  <c r="F17" i="20"/>
  <c r="F8" i="20"/>
  <c r="F9" i="20"/>
  <c r="F10" i="20"/>
  <c r="F11" i="20"/>
  <c r="F12" i="20"/>
  <c r="F13" i="20"/>
  <c r="F14" i="20"/>
  <c r="F15" i="20"/>
  <c r="F16" i="20"/>
  <c r="F7" i="20"/>
  <c r="E16" i="27" l="1"/>
  <c r="E17" i="20" l="1"/>
</calcChain>
</file>

<file path=xl/sharedStrings.xml><?xml version="1.0" encoding="utf-8"?>
<sst xmlns="http://schemas.openxmlformats.org/spreadsheetml/2006/main" count="181" uniqueCount="124">
  <si>
    <t>Za sve veličine i sve oznake vlasništva</t>
  </si>
  <si>
    <t>Opis</t>
  </si>
  <si>
    <t>UKUPNO SVI PODUZETNICI</t>
  </si>
  <si>
    <t>Index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</si>
  <si>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</si>
  <si>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</si>
  <si>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</si>
  <si>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</si>
  <si>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</si>
  <si>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</si>
  <si>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</si>
  <si>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</si>
  <si>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</si>
  <si>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</si>
  <si>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</si>
  <si>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</si>
  <si>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</si>
  <si>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</si>
  <si>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</si>
  <si>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</si>
  <si>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</si>
  <si>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 xml:space="preserve">Konsolidirani financijski rezultat – dobit (+) ili gubitak (-) razdoblja </t>
  </si>
  <si>
    <t>OIB</t>
  </si>
  <si>
    <t>Naziv</t>
  </si>
  <si>
    <t>1.</t>
  </si>
  <si>
    <t>2.</t>
  </si>
  <si>
    <t>3.</t>
  </si>
  <si>
    <t>4.</t>
  </si>
  <si>
    <t>5.</t>
  </si>
  <si>
    <t>Šifra i naziv županije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</si>
  <si>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</si>
  <si>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</si>
  <si>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</si>
  <si>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</si>
  <si>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</si>
  <si>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</si>
  <si>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</si>
  <si>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</si>
  <si>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</si>
  <si>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</si>
  <si>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</si>
  <si>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</si>
  <si>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</si>
  <si>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</si>
  <si>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</si>
  <si>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</si>
  <si>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</si>
  <si>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</si>
  <si>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</si>
  <si>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</si>
  <si>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</si>
  <si>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</si>
  <si>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</si>
  <si>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</si>
  <si>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Rang</t>
  </si>
  <si>
    <t>6.</t>
  </si>
  <si>
    <t>05873359168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</si>
  <si>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</si>
  <si>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</si>
  <si>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</si>
  <si>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</si>
  <si>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</si>
  <si>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</si>
  <si>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</si>
  <si>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</si>
  <si>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</si>
  <si>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</si>
  <si>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</si>
  <si>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</si>
  <si>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</si>
  <si>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</si>
  <si>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</si>
  <si>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Udio gubitaša</t>
  </si>
  <si>
    <t xml:space="preserve"> (iznosi u tisućama kuna, prosječne plaće u kunama)</t>
  </si>
  <si>
    <t>PAN-PEK d.o.o.</t>
  </si>
  <si>
    <t>OSJEČKO-BARANJSKA</t>
  </si>
  <si>
    <t>Za djelatnost: C10.71 Proizvodnja kruha; proizvodnja svježih peciva, slastičarskih proizvoda i kolača</t>
  </si>
  <si>
    <t>(iznosi u tisućama kuna)</t>
  </si>
  <si>
    <t>PEKAR TOMO d.o.o.</t>
  </si>
  <si>
    <t>Udio u razredu djelatnosti</t>
  </si>
  <si>
    <t>BOBIS d.o.o.</t>
  </si>
  <si>
    <t>PEKAR d.o.o.</t>
  </si>
  <si>
    <t>PREHRAMBENO INDUSTRIJSKI KOMBINAT d.d.</t>
  </si>
  <si>
    <t>Zagreb</t>
  </si>
  <si>
    <t>Split</t>
  </si>
  <si>
    <t>Vinkovci</t>
  </si>
  <si>
    <t>Rijeka</t>
  </si>
  <si>
    <t>Udio</t>
  </si>
  <si>
    <t>EKOS PEKARNICA d.o.o.</t>
  </si>
  <si>
    <t>Varaždin</t>
  </si>
  <si>
    <t>(iznosi u tisućama kuna, prosječne plaće u kunama)</t>
  </si>
  <si>
    <t>2020.</t>
  </si>
  <si>
    <t>ROBIN d.o.o.</t>
  </si>
  <si>
    <t>Križevci</t>
  </si>
  <si>
    <t>UKUPNO SVE ŽUPANIJE</t>
  </si>
  <si>
    <t>Žup.</t>
  </si>
  <si>
    <t>BABIĆ PEKARA d.o.o.</t>
  </si>
  <si>
    <t>NEW BAKERY d.o.o.</t>
  </si>
  <si>
    <t>Ukupno TOP 10 poduzetnika po dobiti razdoblja u djelatnosti 10.71</t>
  </si>
  <si>
    <t>Donja Zelina</t>
  </si>
  <si>
    <t>DON DON d.o.o.</t>
  </si>
  <si>
    <t>PEKARA DUBRAVICA d.o.o.</t>
  </si>
  <si>
    <t>Sjedište</t>
  </si>
  <si>
    <t>R.br.</t>
  </si>
  <si>
    <t xml:space="preserve">Izvor: Fina, Registar godišnjih financijskih izvještaja, obrada GFI-a za 2021. godinu </t>
  </si>
  <si>
    <t>Tablica 1. Osnovni financijski podaci poslovanja poduzetnika u djelatnosti C10.71 u 2021. godini</t>
  </si>
  <si>
    <t>2021.</t>
  </si>
  <si>
    <t>ZAGREBAČKE PEKARNE KLARA d.d.</t>
  </si>
  <si>
    <t>Solin</t>
  </si>
  <si>
    <t>MLINAR PEKARSKA INDUSTRIJA d.o.o.</t>
  </si>
  <si>
    <t>Tablica 3. Osnovni podaci poslovanja poduzetnika po županijama za 2021. godinu</t>
  </si>
  <si>
    <t>Ukupno SVI poduzetnici  (928) u djelatnosti 10.71</t>
  </si>
  <si>
    <t>Ukupno TOP10 poduzetnika po ukupnim prihodima u djelatnosti 10.71</t>
  </si>
  <si>
    <t>Stupnik</t>
  </si>
  <si>
    <t>Ukupno SVI poduzetnici (928) u djelatnosti 10.71</t>
  </si>
  <si>
    <t>CONCETTINO d.o.o.</t>
  </si>
  <si>
    <t>Poreč</t>
  </si>
  <si>
    <t>NOLAN CONSULTING j.d.o.o.</t>
  </si>
  <si>
    <t>KAPITANOVIĆ FANIKA- PEKA</t>
  </si>
  <si>
    <t>Bruto investicije samo u novu dugotrajnu imovinu</t>
  </si>
  <si>
    <r>
      <t xml:space="preserve">Tablica 2. TOP 10 poduzetnika po visini </t>
    </r>
    <r>
      <rPr>
        <b/>
        <u/>
        <sz val="9"/>
        <color theme="4" tint="-0.499984740745262"/>
        <rFont val="Arial"/>
        <family val="2"/>
        <charset val="238"/>
      </rPr>
      <t>UKUPNIH PRIHODA</t>
    </r>
    <r>
      <rPr>
        <b/>
        <sz val="9"/>
        <color theme="4" tint="-0.499984740745262"/>
        <rFont val="Arial"/>
        <family val="2"/>
        <charset val="238"/>
      </rPr>
      <t xml:space="preserve"> u 2021. godini</t>
    </r>
  </si>
  <si>
    <r>
      <t>Za ukupno RH -</t>
    </r>
    <r>
      <rPr>
        <b/>
        <u/>
        <sz val="9"/>
        <color theme="4" tint="-0.499984740745262"/>
        <rFont val="Arial"/>
        <family val="2"/>
        <charset val="238"/>
      </rPr>
      <t xml:space="preserve"> rang po ukupnim prihodima u 2021. g.</t>
    </r>
  </si>
  <si>
    <t>R. br.</t>
  </si>
  <si>
    <r>
      <t xml:space="preserve">Tablica 4. TOP 10 poduzetnika u razredu djelatnosti NKD 10.71 – po </t>
    </r>
    <r>
      <rPr>
        <b/>
        <u/>
        <sz val="9"/>
        <color theme="4" tint="-0.499984740745262"/>
        <rFont val="Arial"/>
        <family val="2"/>
        <charset val="238"/>
      </rPr>
      <t>DOBITI RAZDOBLJA</t>
    </r>
    <r>
      <rPr>
        <b/>
        <sz val="9"/>
        <color theme="4" tint="-0.499984740745262"/>
        <rFont val="Arial"/>
        <family val="2"/>
        <charset val="238"/>
      </rPr>
      <t xml:space="preserve"> u 2021. godini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</si>
</sst>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0.0"/>
    <numFmt numFmtId="165" formatCode="0.0"/>
    <numFmt numFmtId="166" formatCode="#,##0.0"/>
    <numFmt numFmtId="167" formatCode="0.0%"/>
  </numFmts>
  <fonts count="38" x14ac:knownFonts="1"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8"/>
      <color theme="0"/>
      <name val="Arial"/>
      <family val="2"/>
      <charset val="238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b/>
      <sz val="10"/>
      <color theme="4" tint="-0.499984740745262"/>
      <name val="Calibri"/>
      <family val="2"/>
      <charset val="238"/>
      <scheme val="minor"/>
    </font>
    <font>
      <b/>
      <sz val="9"/>
      <color rgb="FF003366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b/>
      <sz val="8"/>
      <color theme="3" tint="-0.249977111117893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4" tint="-0.499984740745262"/>
      <name val="Arial"/>
      <family val="2"/>
      <charset val="238"/>
    </font>
    <font>
      <i/>
      <sz val="8"/>
      <color theme="4" tint="-0.499984740745262"/>
      <name val="Arial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11"/>
      <color theme="3" tint="-0.249977111117893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Calibri"/>
      <family val="2"/>
      <charset val="238"/>
      <scheme val="minor"/>
    </font>
    <font>
      <b/>
      <u/>
      <sz val="9"/>
      <color theme="4" tint="-0.499984740745262"/>
      <name val="Arial"/>
      <family val="2"/>
      <charset val="238"/>
    </font>
    <font>
      <b/>
      <sz val="10"/>
      <color theme="4" tint="-0.499984740745262"/>
      <name val="Arial"/>
      <family val="2"/>
      <charset val="238"/>
    </font>
    <font>
      <i/>
      <sz val="8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34998626667073579"/>
      </right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5">
    <xf numFmtId="0" fontId="0" fillId="0" borderId="0"/>
    <xf numFmtId="0" fontId="9" fillId="0" borderId="0"/>
    <xf numFmtId="0" fontId="10" fillId="0" borderId="0"/>
    <xf numFmtId="0" fontId="9" fillId="0" borderId="0"/>
    <xf numFmtId="0" fontId="11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9" fontId="11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Fill="1"/>
    <xf numFmtId="165" fontId="0" fillId="0" borderId="0" xfId="0" applyNumberFormat="1" applyFill="1"/>
    <xf numFmtId="164" fontId="0" fillId="0" borderId="0" xfId="0" applyNumberFormat="1" applyFill="1"/>
    <xf numFmtId="0" fontId="0" fillId="0" borderId="0" xfId="0"/>
    <xf numFmtId="0" fontId="0" fillId="0" borderId="0" xfId="0"/>
    <xf numFmtId="3" fontId="8" fillId="3" borderId="1" xfId="0" applyNumberFormat="1" applyFont="1" applyFill="1" applyBorder="1" applyAlignment="1">
      <alignment horizontal="right" vertical="center"/>
    </xf>
    <xf numFmtId="0" fontId="17" fillId="0" borderId="0" xfId="0" applyFont="1"/>
    <xf numFmtId="1" fontId="7" fillId="2" borderId="1" xfId="0" applyNumberFormat="1" applyFont="1" applyFill="1" applyBorder="1" applyAlignment="1">
      <alignment horizontal="left" vertical="center"/>
    </xf>
    <xf numFmtId="3" fontId="7" fillId="2" borderId="1" xfId="0" applyNumberFormat="1" applyFont="1" applyFill="1" applyBorder="1" applyAlignment="1">
      <alignment horizontal="right" vertical="center"/>
    </xf>
    <xf numFmtId="166" fontId="0" fillId="0" borderId="0" xfId="0" applyNumberFormat="1"/>
    <xf numFmtId="0" fontId="0" fillId="0" borderId="0" xfId="0"/>
    <xf numFmtId="0" fontId="23" fillId="0" borderId="0" xfId="0" applyFont="1" applyAlignment="1">
      <alignment vertical="center"/>
    </xf>
    <xf numFmtId="0" fontId="25" fillId="0" borderId="0" xfId="0" applyFont="1"/>
    <xf numFmtId="165" fontId="0" fillId="0" borderId="0" xfId="0" applyNumberFormat="1"/>
    <xf numFmtId="0" fontId="22" fillId="0" borderId="0" xfId="0" applyFont="1"/>
    <xf numFmtId="0" fontId="14" fillId="0" borderId="0" xfId="0" applyFont="1"/>
    <xf numFmtId="0" fontId="0" fillId="0" borderId="0" xfId="0"/>
    <xf numFmtId="0" fontId="26" fillId="0" borderId="0" xfId="0" applyFont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49" fontId="7" fillId="2" borderId="1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28" fillId="0" borderId="0" xfId="0" applyFont="1"/>
    <xf numFmtId="0" fontId="15" fillId="0" borderId="0" xfId="0" applyFont="1" applyAlignment="1">
      <alignment vertical="center"/>
    </xf>
    <xf numFmtId="0" fontId="31" fillId="0" borderId="0" xfId="0" applyFont="1"/>
    <xf numFmtId="3" fontId="7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24" fillId="0" borderId="0" xfId="0" applyFont="1" applyFill="1" applyBorder="1" applyAlignment="1">
      <alignment horizontal="left" vertical="center"/>
    </xf>
    <xf numFmtId="3" fontId="2" fillId="0" borderId="4" xfId="0" applyNumberFormat="1" applyFont="1" applyBorder="1" applyAlignment="1">
      <alignment horizontal="right" vertical="center"/>
    </xf>
    <xf numFmtId="164" fontId="2" fillId="0" borderId="5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49" fontId="1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167" fontId="7" fillId="2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0" fontId="3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32" fillId="2" borderId="1" xfId="0" applyFont="1" applyFill="1" applyBorder="1" applyAlignment="1">
      <alignment horizontal="left" vertical="center"/>
    </xf>
    <xf numFmtId="0" fontId="37" fillId="0" borderId="0" xfId="0" applyFont="1"/>
    <xf numFmtId="0" fontId="13" fillId="4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left" vertical="center" wrapText="1"/>
    </xf>
    <xf numFmtId="3" fontId="21" fillId="5" borderId="1" xfId="0" applyNumberFormat="1" applyFont="1" applyFill="1" applyBorder="1" applyAlignment="1">
      <alignment horizontal="right" vertical="center" wrapText="1"/>
    </xf>
    <xf numFmtId="3" fontId="3" fillId="5" borderId="1" xfId="0" applyNumberFormat="1" applyFont="1" applyFill="1" applyBorder="1" applyAlignment="1">
      <alignment horizontal="right" vertical="center" wrapText="1"/>
    </xf>
    <xf numFmtId="3" fontId="1" fillId="4" borderId="1" xfId="0" applyNumberFormat="1" applyFont="1" applyFill="1" applyBorder="1" applyAlignment="1">
      <alignment horizontal="right" vertical="center" wrapText="1"/>
    </xf>
    <xf numFmtId="166" fontId="1" fillId="4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vertical="center" wrapText="1"/>
    </xf>
    <xf numFmtId="3" fontId="16" fillId="0" borderId="14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horizontal="right" vertical="center"/>
    </xf>
    <xf numFmtId="3" fontId="16" fillId="0" borderId="16" xfId="0" applyNumberFormat="1" applyFont="1" applyBorder="1" applyAlignment="1">
      <alignment horizontal="right" vertical="center"/>
    </xf>
    <xf numFmtId="166" fontId="16" fillId="0" borderId="17" xfId="0" applyNumberFormat="1" applyFont="1" applyFill="1" applyBorder="1" applyAlignment="1">
      <alignment horizontal="right" vertical="center"/>
    </xf>
    <xf numFmtId="3" fontId="16" fillId="0" borderId="18" xfId="0" applyNumberFormat="1" applyFont="1" applyBorder="1" applyAlignment="1">
      <alignment horizontal="right" vertical="center"/>
    </xf>
    <xf numFmtId="166" fontId="16" fillId="0" borderId="19" xfId="0" applyNumberFormat="1" applyFont="1" applyFill="1" applyBorder="1" applyAlignment="1">
      <alignment horizontal="right" vertical="center"/>
    </xf>
    <xf numFmtId="3" fontId="22" fillId="0" borderId="20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166" fontId="16" fillId="0" borderId="21" xfId="0" applyNumberFormat="1" applyFont="1" applyFill="1" applyBorder="1" applyAlignment="1">
      <alignment horizontal="right" vertical="center"/>
    </xf>
    <xf numFmtId="3" fontId="22" fillId="0" borderId="22" xfId="0" applyNumberFormat="1" applyFont="1" applyBorder="1" applyAlignment="1">
      <alignment horizontal="right" vertical="center"/>
    </xf>
    <xf numFmtId="3" fontId="16" fillId="0" borderId="23" xfId="0" applyNumberFormat="1" applyFont="1" applyBorder="1" applyAlignment="1">
      <alignment horizontal="right" vertical="center"/>
    </xf>
    <xf numFmtId="166" fontId="16" fillId="0" borderId="23" xfId="0" applyNumberFormat="1" applyFont="1" applyFill="1" applyBorder="1" applyAlignment="1">
      <alignment horizontal="right" vertical="center"/>
    </xf>
    <xf numFmtId="3" fontId="22" fillId="0" borderId="4" xfId="0" applyNumberFormat="1" applyFont="1" applyBorder="1" applyAlignment="1">
      <alignment horizontal="right" vertical="center"/>
    </xf>
    <xf numFmtId="166" fontId="16" fillId="0" borderId="4" xfId="0" applyNumberFormat="1" applyFont="1" applyFill="1" applyBorder="1" applyAlignment="1">
      <alignment horizontal="right" vertical="center"/>
    </xf>
    <xf numFmtId="3" fontId="16" fillId="0" borderId="4" xfId="0" applyNumberFormat="1" applyFont="1" applyBorder="1" applyAlignment="1">
      <alignment horizontal="right" vertical="center"/>
    </xf>
    <xf numFmtId="3" fontId="22" fillId="0" borderId="24" xfId="0" applyNumberFormat="1" applyFont="1" applyBorder="1" applyAlignment="1">
      <alignment horizontal="right" vertical="center"/>
    </xf>
    <xf numFmtId="166" fontId="16" fillId="0" borderId="24" xfId="0" applyNumberFormat="1" applyFont="1" applyFill="1" applyBorder="1" applyAlignment="1">
      <alignment horizontal="right" vertical="center"/>
    </xf>
    <xf numFmtId="0" fontId="20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/>
    </xf>
    <xf numFmtId="167" fontId="16" fillId="6" borderId="1" xfId="0" applyNumberFormat="1" applyFont="1" applyFill="1" applyBorder="1" applyAlignment="1">
      <alignment horizontal="center" vertical="center"/>
    </xf>
    <xf numFmtId="167" fontId="13" fillId="4" borderId="1" xfId="0" applyNumberFormat="1" applyFont="1" applyFill="1" applyBorder="1" applyAlignment="1">
      <alignment horizontal="center" vertical="center"/>
    </xf>
    <xf numFmtId="167" fontId="8" fillId="3" borderId="1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32" fillId="0" borderId="0" xfId="0" applyFont="1" applyAlignment="1"/>
    <xf numFmtId="0" fontId="33" fillId="0" borderId="0" xfId="0" applyFont="1" applyAlignment="1"/>
    <xf numFmtId="0" fontId="24" fillId="0" borderId="0" xfId="0" applyFont="1" applyBorder="1" applyAlignment="1">
      <alignment horizontal="right" vertical="center"/>
    </xf>
    <xf numFmtId="0" fontId="24" fillId="0" borderId="0" xfId="0" applyFont="1" applyAlignment="1">
      <alignment horizontal="right"/>
    </xf>
    <xf numFmtId="0" fontId="36" fillId="0" borderId="0" xfId="0" applyFont="1" applyAlignment="1">
      <alignment horizontal="right"/>
    </xf>
    <xf numFmtId="0" fontId="18" fillId="7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8" fillId="3" borderId="1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left" vertical="center"/>
    </xf>
    <xf numFmtId="0" fontId="37" fillId="0" borderId="0" xfId="0" applyFont="1" applyBorder="1" applyAlignment="1"/>
    <xf numFmtId="3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textRotation="90"/>
    </xf>
    <xf numFmtId="0" fontId="19" fillId="4" borderId="1" xfId="0" applyFont="1" applyFill="1" applyBorder="1" applyAlignment="1">
      <alignment horizontal="center" textRotation="90"/>
    </xf>
    <xf numFmtId="0" fontId="30" fillId="0" borderId="1" xfId="0" applyFont="1" applyBorder="1" applyAlignment="1">
      <alignment horizontal="left"/>
    </xf>
    <xf numFmtId="0" fontId="29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</cellXfs>
  <cellStyles count="15">
    <cellStyle name="Normal 2" xfId="7"/>
    <cellStyle name="Normal 3" xfId="8"/>
    <cellStyle name="Normalno" xfId="0" builtinId="0"/>
    <cellStyle name="Normalno 2" xfId="2"/>
    <cellStyle name="Normalno 2 2" xfId="6"/>
    <cellStyle name="Normalno 2 3" xfId="9"/>
    <cellStyle name="Normalno 3" xfId="1"/>
    <cellStyle name="Normalno 3 2" xfId="4"/>
    <cellStyle name="Normalno 3 3" xfId="10"/>
    <cellStyle name="Normalno 4" xfId="3"/>
    <cellStyle name="Normalno 4 2" xfId="5"/>
    <cellStyle name="Normalno 5" xfId="11"/>
    <cellStyle name="Normalno 6" xfId="12"/>
    <cellStyle name="Normalno 7" xfId="13"/>
    <cellStyle name="Postotak 2" xfId="14"/>
  </cellStyles>
  <dxfs count="0"/>
  <tableStyles count="0" defaultTableStyle="TableStyleMedium2" defaultPivotStyle="PivotStyleLight16"/>
  <colors>
    <mruColors>
      <color rgb="FFF0F4DA"/>
      <color rgb="FF0000FF"/>
      <color rgb="FFF8EDEC"/>
      <color rgb="FF003366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47626</xdr:rowOff>
    </xdr:from>
    <xdr:to>
      <xdr:col>0</xdr:col>
      <xdr:colOff>1390650</xdr:colOff>
      <xdr:row>1</xdr:row>
      <xdr:rowOff>129540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7626"/>
          <a:ext cx="1257300" cy="272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0</xdr:row>
      <xdr:rowOff>57150</xdr:rowOff>
    </xdr:from>
    <xdr:to>
      <xdr:col>1</xdr:col>
      <xdr:colOff>819150</xdr:colOff>
      <xdr:row>1</xdr:row>
      <xdr:rowOff>123825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57150"/>
          <a:ext cx="1076326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104775</xdr:rowOff>
    </xdr:from>
    <xdr:to>
      <xdr:col>0</xdr:col>
      <xdr:colOff>0</xdr:colOff>
      <xdr:row>1</xdr:row>
      <xdr:rowOff>171450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85726</xdr:colOff>
      <xdr:row>0</xdr:row>
      <xdr:rowOff>38100</xdr:rowOff>
    </xdr:from>
    <xdr:to>
      <xdr:col>2</xdr:col>
      <xdr:colOff>581025</xdr:colOff>
      <xdr:row>1</xdr:row>
      <xdr:rowOff>123825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38100"/>
          <a:ext cx="1076324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0</xdr:row>
      <xdr:rowOff>19050</xdr:rowOff>
    </xdr:from>
    <xdr:to>
      <xdr:col>2</xdr:col>
      <xdr:colOff>9525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" y="19050"/>
          <a:ext cx="1190626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tno.hr/pregled/72111949884/d9054b8f51bf177156b31d95e53c25e85e7f1aa4e73e4ffc728cf55a23de6a2af62c9ae86015ecafa53bd5cce889713e8e104d24b5c5bd826dc8d09ec330bfd1" TargetMode="External"/><Relationship Id="rId3" Type="http://schemas.openxmlformats.org/officeDocument/2006/relationships/hyperlink" Target="https://www.transparentno.hr/pregled/05873359168/4f2060c361f8cddefefb9b23161987a0ac4e7d07864611c5637bf5fca8095ddd391571e50059ad767509ff80f0a4c3137dabfb4eafd889f4ca696c8f0453c409" TargetMode="External"/><Relationship Id="rId7" Type="http://schemas.openxmlformats.org/officeDocument/2006/relationships/hyperlink" Target="https://www.transparentno.hr/pregled/45422293596/1962d51e80ef86795c049e308f05132cc37efbbc65705ab8bfbc7177f597289ca141d04d857d41b57f95acf3f71106db21e35dad9837d6ab77b985f50dac13ec" TargetMode="External"/><Relationship Id="rId12" Type="http://schemas.openxmlformats.org/officeDocument/2006/relationships/drawing" Target="../drawings/drawing2.xml"/><Relationship Id="rId2" Type="http://schemas.openxmlformats.org/officeDocument/2006/relationships/hyperlink" Target="https://www.transparentno.hr/pregled/58203211592/32e242f2e38fbb6196643d7a28bdb2d83983595afa0c1c529af6a5aebfcbfcdeaeda34e307870304172a89ab4f554a2049f8096e1233af96d1b9b3440c718523" TargetMode="External"/><Relationship Id="rId1" Type="http://schemas.openxmlformats.org/officeDocument/2006/relationships/hyperlink" Target="https://www.transparentno.hr/pregled/62296711978/fa3f8eec33051694ab849d19a26637f209cce2b6e65af166a95ce118f7b641cf055c5d9f1d499a4390bd743002a5f1cf53d3fb559f325ef1afa4fc6760ef2e53" TargetMode="External"/><Relationship Id="rId6" Type="http://schemas.openxmlformats.org/officeDocument/2006/relationships/hyperlink" Target="https://www.transparentno.hr/pregled/27770244552/67517f9434ad3be6a810eaff47881c7291a80239fad7c9d50f3d531053c94e3bf6f40e598dea33187446b071c124d2ae1ab5a502654fe6215d0340898bc10264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s://www.transparentno.hr/pregled/76688891305/53f65f84e2521b24e6f84ae5c0f682e259726da76ca108d04df1d8d5f4ae6c0369729ee0b25053f4e047bce4f224d99165a101ad0fa58fc50b9902fbf59a7bf3" TargetMode="External"/><Relationship Id="rId10" Type="http://schemas.openxmlformats.org/officeDocument/2006/relationships/hyperlink" Target="https://www.transparentno.hr/pregled/22437590557/b8cec3c76e4e400e40630b821298d239815d0c68d1ca3a8ad338920bcfbdd2c1cf5d22762475b9bd249e0a20fe64d34229ec756efc70f4a81c4025fd04dbc35b" TargetMode="External"/><Relationship Id="rId4" Type="http://schemas.openxmlformats.org/officeDocument/2006/relationships/hyperlink" Target="https://www.transparentno.hr/pregled/59369289798/1963a7598b15cb29f69f8b280944fd643fcf49a5f46a0a2fa5f5abb5d50312ff7f196f6b4e63542fb2dcf5e5b34e7e8f3c001824767ae8f288dd5693aa2ec638" TargetMode="External"/><Relationship Id="rId9" Type="http://schemas.openxmlformats.org/officeDocument/2006/relationships/hyperlink" Target="https://www.transparentno.hr/pregled/62134495963/60ea4c0a445c44a6f3e9eff58dfd3f6a0a624adc05342f824839823c20eb4d0e7e5dee7367bf7ccc50661d7440a9f00adf4824b3958a8787b06f5fa65e36098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4"/>
  <sheetViews>
    <sheetView workbookViewId="0">
      <selection activeCell="A4" sqref="A4:D4"/>
    </sheetView>
  </sheetViews>
  <sheetFormatPr defaultRowHeight="14.4" x14ac:dyDescent="0.3"/>
  <cols>
    <col min="1" max="1" width="53.44140625" bestFit="1" customWidth="1"/>
    <col min="2" max="3" width="13.6640625" customWidth="1"/>
    <col min="4" max="4" width="7.6640625" customWidth="1"/>
  </cols>
  <sheetData>
    <row r="3" spans="1:9" s="16" customFormat="1" ht="12.75" x14ac:dyDescent="0.2">
      <c r="A3" s="90" t="s">
        <v>105</v>
      </c>
      <c r="B3" s="91"/>
      <c r="C3" s="91"/>
      <c r="D3" s="91"/>
    </row>
    <row r="4" spans="1:9" x14ac:dyDescent="0.3">
      <c r="A4" s="92" t="s">
        <v>73</v>
      </c>
      <c r="B4" s="92"/>
      <c r="C4" s="92"/>
      <c r="D4" s="92"/>
    </row>
    <row r="5" spans="1:9" ht="24.75" customHeight="1" x14ac:dyDescent="0.3">
      <c r="A5" s="89" t="s">
        <v>1</v>
      </c>
      <c r="B5" s="89" t="s">
        <v>2</v>
      </c>
      <c r="C5" s="89"/>
      <c r="D5" s="89"/>
    </row>
    <row r="6" spans="1:9" x14ac:dyDescent="0.3">
      <c r="A6" s="89"/>
      <c r="B6" s="44" t="s">
        <v>91</v>
      </c>
      <c r="C6" s="44" t="s">
        <v>106</v>
      </c>
      <c r="D6" s="44" t="s">
        <v>3</v>
      </c>
      <c r="E6" s="1"/>
    </row>
    <row r="7" spans="1:9" ht="15" x14ac:dyDescent="0.25">
      <c r="A7" s="45" t="s">
        <v>4</v>
      </c>
      <c r="B7" s="46"/>
      <c r="C7" s="46">
        <v>928</v>
      </c>
      <c r="D7" s="47" t="s">
        <v>5</v>
      </c>
      <c r="E7" s="1"/>
    </row>
    <row r="8" spans="1:9" x14ac:dyDescent="0.3">
      <c r="A8" s="45" t="s">
        <v>6</v>
      </c>
      <c r="B8" s="46">
        <v>486</v>
      </c>
      <c r="C8" s="46">
        <v>589</v>
      </c>
      <c r="D8" s="47">
        <v>121.19341563786008</v>
      </c>
      <c r="E8" s="2"/>
      <c r="I8" s="4"/>
    </row>
    <row r="9" spans="1:9" x14ac:dyDescent="0.3">
      <c r="A9" s="45" t="s">
        <v>7</v>
      </c>
      <c r="B9" s="46">
        <v>358</v>
      </c>
      <c r="C9" s="46">
        <v>339</v>
      </c>
      <c r="D9" s="47">
        <v>94.692737430167597</v>
      </c>
      <c r="E9" s="2"/>
    </row>
    <row r="10" spans="1:9" ht="15" x14ac:dyDescent="0.25">
      <c r="A10" s="45" t="s">
        <v>8</v>
      </c>
      <c r="B10" s="46">
        <v>14944</v>
      </c>
      <c r="C10" s="46">
        <v>15033</v>
      </c>
      <c r="D10" s="47">
        <v>100.59555674518201</v>
      </c>
      <c r="E10" s="3"/>
    </row>
    <row r="11" spans="1:9" ht="15" customHeight="1" x14ac:dyDescent="0.25">
      <c r="A11" s="41" t="s">
        <v>9</v>
      </c>
      <c r="B11" s="42">
        <v>4389706.5889999997</v>
      </c>
      <c r="C11" s="42">
        <v>4896529.8849999998</v>
      </c>
      <c r="D11" s="43">
        <v>111.54572146735342</v>
      </c>
      <c r="E11" s="1"/>
    </row>
    <row r="12" spans="1:9" ht="15" x14ac:dyDescent="0.25">
      <c r="A12" s="19" t="s">
        <v>10</v>
      </c>
      <c r="B12" s="35">
        <v>4271471.4879999999</v>
      </c>
      <c r="C12" s="35">
        <v>4856023.1030000001</v>
      </c>
      <c r="D12" s="36">
        <v>113.68501736795393</v>
      </c>
      <c r="E12" s="1"/>
    </row>
    <row r="13" spans="1:9" ht="15" x14ac:dyDescent="0.25">
      <c r="A13" s="19" t="s">
        <v>11</v>
      </c>
      <c r="B13" s="35">
        <v>194271.47</v>
      </c>
      <c r="C13" s="35">
        <v>179978.573</v>
      </c>
      <c r="D13" s="36">
        <v>92.642822438106847</v>
      </c>
      <c r="E13" s="1"/>
    </row>
    <row r="14" spans="1:9" ht="15" x14ac:dyDescent="0.25">
      <c r="A14" s="19" t="s">
        <v>12</v>
      </c>
      <c r="B14" s="35">
        <v>76036.369000000006</v>
      </c>
      <c r="C14" s="35">
        <v>139471.791</v>
      </c>
      <c r="D14" s="36">
        <v>183.42773706093197</v>
      </c>
      <c r="E14" s="1"/>
    </row>
    <row r="15" spans="1:9" ht="15" x14ac:dyDescent="0.25">
      <c r="A15" s="19" t="s">
        <v>13</v>
      </c>
      <c r="B15" s="35">
        <v>14998.224</v>
      </c>
      <c r="C15" s="35">
        <v>19329.638999999999</v>
      </c>
      <c r="D15" s="36">
        <v>128.87951933508927</v>
      </c>
      <c r="E15" s="1"/>
    </row>
    <row r="16" spans="1:9" ht="15" x14ac:dyDescent="0.25">
      <c r="A16" s="19" t="s">
        <v>14</v>
      </c>
      <c r="B16" s="35">
        <v>179351.23199999999</v>
      </c>
      <c r="C16" s="35">
        <v>160414.992</v>
      </c>
      <c r="D16" s="36">
        <v>89.441812142110081</v>
      </c>
      <c r="E16" s="1"/>
    </row>
    <row r="17" spans="1:5" x14ac:dyDescent="0.3">
      <c r="A17" s="19" t="s">
        <v>15</v>
      </c>
      <c r="B17" s="35">
        <v>76114.354999999996</v>
      </c>
      <c r="C17" s="35">
        <v>139237.84899999999</v>
      </c>
      <c r="D17" s="36">
        <v>182.93244290121095</v>
      </c>
      <c r="E17" s="1"/>
    </row>
    <row r="18" spans="1:5" x14ac:dyDescent="0.3">
      <c r="A18" s="20" t="s">
        <v>21</v>
      </c>
      <c r="B18" s="37">
        <v>103236.87699999999</v>
      </c>
      <c r="C18" s="37">
        <v>21177.143</v>
      </c>
      <c r="D18" s="38">
        <v>20.513157328461226</v>
      </c>
      <c r="E18" s="1"/>
    </row>
    <row r="19" spans="1:5" x14ac:dyDescent="0.3">
      <c r="A19" s="19" t="s">
        <v>18</v>
      </c>
      <c r="B19" s="35">
        <v>188712.223</v>
      </c>
      <c r="C19" s="35">
        <v>301099.09000000003</v>
      </c>
      <c r="D19" s="36">
        <v>159.55463043853817</v>
      </c>
      <c r="E19" s="1"/>
    </row>
    <row r="20" spans="1:5" x14ac:dyDescent="0.3">
      <c r="A20" s="19" t="s">
        <v>19</v>
      </c>
      <c r="B20" s="35">
        <v>152122.66099999999</v>
      </c>
      <c r="C20" s="35">
        <v>152406.527</v>
      </c>
      <c r="D20" s="36">
        <v>100.18660336213814</v>
      </c>
      <c r="E20" s="1"/>
    </row>
    <row r="21" spans="1:5" x14ac:dyDescent="0.3">
      <c r="A21" s="19" t="s">
        <v>20</v>
      </c>
      <c r="B21" s="35">
        <v>36589.561999999998</v>
      </c>
      <c r="C21" s="35">
        <v>148692.56299999999</v>
      </c>
      <c r="D21" s="36">
        <v>406.37972927907697</v>
      </c>
      <c r="E21" s="1"/>
    </row>
    <row r="22" spans="1:5" x14ac:dyDescent="0.3">
      <c r="A22" s="19" t="s">
        <v>119</v>
      </c>
      <c r="B22" s="35">
        <v>38695.620000000003</v>
      </c>
      <c r="C22" s="35">
        <v>61623.807000000001</v>
      </c>
      <c r="D22" s="36">
        <v>159.25266735615037</v>
      </c>
    </row>
    <row r="23" spans="1:5" x14ac:dyDescent="0.3">
      <c r="A23" s="21" t="s">
        <v>17</v>
      </c>
      <c r="B23" s="39">
        <v>4433.7281517665951</v>
      </c>
      <c r="C23" s="39">
        <v>4635.5292523115813</v>
      </c>
      <c r="D23" s="40">
        <v>104.55149918166677</v>
      </c>
    </row>
    <row r="24" spans="1:5" x14ac:dyDescent="0.3">
      <c r="A24" s="34" t="s">
        <v>104</v>
      </c>
    </row>
  </sheetData>
  <mergeCells count="4">
    <mergeCell ref="A5:A6"/>
    <mergeCell ref="B5:D5"/>
    <mergeCell ref="A3:D3"/>
    <mergeCell ref="A4:D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2"/>
  <sheetViews>
    <sheetView workbookViewId="0">
      <selection activeCell="C27" sqref="C27"/>
    </sheetView>
  </sheetViews>
  <sheetFormatPr defaultColWidth="8.88671875" defaultRowHeight="14.4" x14ac:dyDescent="0.3"/>
  <cols>
    <col min="1" max="1" width="5" style="5" customWidth="1"/>
    <col min="2" max="2" width="13.5546875" style="5" customWidth="1"/>
    <col min="3" max="3" width="40.6640625" style="5" customWidth="1"/>
    <col min="4" max="4" width="8.88671875" style="5" bestFit="1" customWidth="1"/>
    <col min="5" max="5" width="13.44140625" style="5" customWidth="1"/>
    <col min="6" max="6" width="9.33203125" style="5" bestFit="1" customWidth="1"/>
    <col min="7" max="16384" width="8.88671875" style="5"/>
  </cols>
  <sheetData>
    <row r="3" spans="1:8" s="28" customFormat="1" ht="12.75" x14ac:dyDescent="0.2">
      <c r="A3" s="50" t="s">
        <v>120</v>
      </c>
      <c r="B3" s="50"/>
      <c r="C3" s="51"/>
      <c r="D3" s="51"/>
      <c r="E3" s="51"/>
      <c r="F3" s="7"/>
    </row>
    <row r="4" spans="1:8" s="30" customFormat="1" ht="13.8" x14ac:dyDescent="0.3">
      <c r="A4" s="52" t="s">
        <v>76</v>
      </c>
      <c r="B4" s="52"/>
      <c r="C4" s="12"/>
      <c r="D4" s="12"/>
      <c r="E4" s="12"/>
      <c r="F4" s="13"/>
    </row>
    <row r="5" spans="1:8" s="7" customFormat="1" ht="13.8" x14ac:dyDescent="0.3">
      <c r="A5" s="93" t="s">
        <v>77</v>
      </c>
      <c r="B5" s="94"/>
      <c r="C5" s="94"/>
      <c r="D5" s="94"/>
      <c r="E5" s="94"/>
      <c r="F5" s="94"/>
    </row>
    <row r="6" spans="1:8" ht="30.6" x14ac:dyDescent="0.3">
      <c r="A6" s="44" t="s">
        <v>103</v>
      </c>
      <c r="B6" s="44" t="s">
        <v>22</v>
      </c>
      <c r="C6" s="44" t="s">
        <v>23</v>
      </c>
      <c r="D6" s="44" t="s">
        <v>102</v>
      </c>
      <c r="E6" s="44" t="s">
        <v>9</v>
      </c>
      <c r="F6" s="44" t="s">
        <v>79</v>
      </c>
    </row>
    <row r="7" spans="1:8" ht="15" customHeight="1" x14ac:dyDescent="0.25">
      <c r="A7" s="48" t="s">
        <v>24</v>
      </c>
      <c r="B7" s="49">
        <v>62296711978</v>
      </c>
      <c r="C7" s="8" t="s">
        <v>109</v>
      </c>
      <c r="D7" s="31" t="s">
        <v>83</v>
      </c>
      <c r="E7" s="9">
        <v>682015.147</v>
      </c>
      <c r="F7" s="54">
        <f>E7/$E$18</f>
        <v>0.13928540476987206</v>
      </c>
      <c r="G7" s="10"/>
    </row>
    <row r="8" spans="1:8" ht="15" customHeight="1" x14ac:dyDescent="0.25">
      <c r="A8" s="48" t="s">
        <v>25</v>
      </c>
      <c r="B8" s="49">
        <v>58203211592</v>
      </c>
      <c r="C8" s="8" t="s">
        <v>74</v>
      </c>
      <c r="D8" s="31" t="s">
        <v>83</v>
      </c>
      <c r="E8" s="9">
        <v>290494.06900000002</v>
      </c>
      <c r="F8" s="54">
        <f t="shared" ref="F8:F18" si="0">E8/$E$18</f>
        <v>5.9326518130706767E-2</v>
      </c>
      <c r="G8" s="10"/>
      <c r="H8" s="32"/>
    </row>
    <row r="9" spans="1:8" ht="15" customHeight="1" x14ac:dyDescent="0.25">
      <c r="A9" s="48" t="s">
        <v>26</v>
      </c>
      <c r="B9" s="24">
        <v>26641815251</v>
      </c>
      <c r="C9" s="8" t="s">
        <v>78</v>
      </c>
      <c r="D9" s="31" t="s">
        <v>85</v>
      </c>
      <c r="E9" s="9">
        <v>216589.78700000001</v>
      </c>
      <c r="F9" s="54">
        <f t="shared" si="0"/>
        <v>4.423332279937673E-2</v>
      </c>
      <c r="G9" s="10"/>
      <c r="H9" s="32"/>
    </row>
    <row r="10" spans="1:8" ht="15" customHeight="1" x14ac:dyDescent="0.25">
      <c r="A10" s="48" t="s">
        <v>27</v>
      </c>
      <c r="B10" s="49">
        <v>67289965400</v>
      </c>
      <c r="C10" s="8" t="s">
        <v>81</v>
      </c>
      <c r="D10" s="31" t="s">
        <v>85</v>
      </c>
      <c r="E10" s="9">
        <v>171778.00200000001</v>
      </c>
      <c r="F10" s="54">
        <f t="shared" si="0"/>
        <v>3.5081579411211948E-2</v>
      </c>
      <c r="G10" s="10"/>
      <c r="H10" s="32"/>
    </row>
    <row r="11" spans="1:8" ht="15" customHeight="1" x14ac:dyDescent="0.3">
      <c r="A11" s="48" t="s">
        <v>28</v>
      </c>
      <c r="B11" s="49">
        <v>76842508189</v>
      </c>
      <c r="C11" s="8" t="s">
        <v>107</v>
      </c>
      <c r="D11" s="31" t="s">
        <v>83</v>
      </c>
      <c r="E11" s="9">
        <v>167471.117</v>
      </c>
      <c r="F11" s="54">
        <f t="shared" si="0"/>
        <v>3.4202000382562762E-2</v>
      </c>
      <c r="G11" s="10"/>
      <c r="H11" s="32"/>
    </row>
    <row r="12" spans="1:8" ht="15" customHeight="1" x14ac:dyDescent="0.3">
      <c r="A12" s="48" t="s">
        <v>55</v>
      </c>
      <c r="B12" s="49">
        <v>50691424765</v>
      </c>
      <c r="C12" s="8" t="s">
        <v>92</v>
      </c>
      <c r="D12" s="31" t="s">
        <v>93</v>
      </c>
      <c r="E12" s="9">
        <v>165516.10800000001</v>
      </c>
      <c r="F12" s="54">
        <f t="shared" si="0"/>
        <v>3.3802736200393889E-2</v>
      </c>
      <c r="G12" s="10"/>
      <c r="H12" s="32"/>
    </row>
    <row r="13" spans="1:8" ht="15" customHeight="1" x14ac:dyDescent="0.25">
      <c r="A13" s="48" t="s">
        <v>57</v>
      </c>
      <c r="B13" s="24" t="s">
        <v>56</v>
      </c>
      <c r="C13" s="8" t="s">
        <v>101</v>
      </c>
      <c r="D13" s="31" t="s">
        <v>83</v>
      </c>
      <c r="E13" s="9">
        <v>150987.636</v>
      </c>
      <c r="F13" s="54">
        <f t="shared" si="0"/>
        <v>3.083564065697518E-2</v>
      </c>
      <c r="G13" s="10"/>
      <c r="H13" s="32"/>
    </row>
    <row r="14" spans="1:8" ht="15" customHeight="1" x14ac:dyDescent="0.25">
      <c r="A14" s="48" t="s">
        <v>58</v>
      </c>
      <c r="B14" s="49">
        <v>88148846119</v>
      </c>
      <c r="C14" s="8" t="s">
        <v>80</v>
      </c>
      <c r="D14" s="31" t="s">
        <v>108</v>
      </c>
      <c r="E14" s="9">
        <v>145586.391</v>
      </c>
      <c r="F14" s="54">
        <f t="shared" si="0"/>
        <v>2.9732564575167503E-2</v>
      </c>
      <c r="G14" s="10"/>
      <c r="H14" s="32"/>
    </row>
    <row r="15" spans="1:8" ht="15" customHeight="1" x14ac:dyDescent="0.25">
      <c r="A15" s="48" t="s">
        <v>59</v>
      </c>
      <c r="B15" s="49">
        <v>40174736344</v>
      </c>
      <c r="C15" s="8" t="s">
        <v>82</v>
      </c>
      <c r="D15" s="31" t="s">
        <v>86</v>
      </c>
      <c r="E15" s="9">
        <v>123994.281</v>
      </c>
      <c r="F15" s="54">
        <f t="shared" si="0"/>
        <v>2.5322888639941386E-2</v>
      </c>
      <c r="G15" s="10"/>
      <c r="H15" s="32"/>
    </row>
    <row r="16" spans="1:8" ht="15" customHeight="1" x14ac:dyDescent="0.3">
      <c r="A16" s="48" t="s">
        <v>60</v>
      </c>
      <c r="B16" s="49">
        <v>59369289798</v>
      </c>
      <c r="C16" s="8" t="s">
        <v>96</v>
      </c>
      <c r="D16" s="31" t="s">
        <v>84</v>
      </c>
      <c r="E16" s="9">
        <v>116765.185</v>
      </c>
      <c r="F16" s="54">
        <f t="shared" si="0"/>
        <v>2.384651737911327E-2</v>
      </c>
      <c r="G16" s="10"/>
      <c r="H16" s="32"/>
    </row>
    <row r="17" spans="1:8" ht="15" customHeight="1" x14ac:dyDescent="0.3">
      <c r="A17" s="95" t="s">
        <v>112</v>
      </c>
      <c r="B17" s="96"/>
      <c r="C17" s="96"/>
      <c r="D17" s="96"/>
      <c r="E17" s="6">
        <f t="shared" ref="E17" si="1">SUM(E7:E16)</f>
        <v>2231197.7230000002</v>
      </c>
      <c r="F17" s="55">
        <f t="shared" si="0"/>
        <v>0.45566917294532155</v>
      </c>
      <c r="G17" s="10"/>
      <c r="H17" s="32"/>
    </row>
    <row r="18" spans="1:8" ht="15" customHeight="1" x14ac:dyDescent="0.3">
      <c r="A18" s="97" t="s">
        <v>111</v>
      </c>
      <c r="B18" s="98"/>
      <c r="C18" s="98"/>
      <c r="D18" s="98"/>
      <c r="E18" s="6">
        <v>4896529.8849999998</v>
      </c>
      <c r="F18" s="55">
        <f t="shared" si="0"/>
        <v>1</v>
      </c>
      <c r="G18" s="10"/>
    </row>
    <row r="19" spans="1:8" x14ac:dyDescent="0.3">
      <c r="A19" s="53" t="s">
        <v>104</v>
      </c>
      <c r="F19" s="10"/>
    </row>
    <row r="20" spans="1:8" x14ac:dyDescent="0.3">
      <c r="G20" s="11"/>
    </row>
    <row r="21" spans="1:8" x14ac:dyDescent="0.3">
      <c r="G21" s="11"/>
    </row>
    <row r="22" spans="1:8" x14ac:dyDescent="0.3">
      <c r="G22" s="11"/>
    </row>
  </sheetData>
  <mergeCells count="3">
    <mergeCell ref="A5:F5"/>
    <mergeCell ref="A17:D17"/>
    <mergeCell ref="A18:D18"/>
  </mergeCells>
  <hyperlinks>
    <hyperlink ref="C7" r:id="rId1" display="MLINAR d.d."/>
    <hyperlink ref="C8" r:id="rId2"/>
    <hyperlink ref="C9" r:id="rId3" display="PEKARA DUBRAVICA d.o.o."/>
    <hyperlink ref="C10" r:id="rId4" display="BABIĆ PEKARA d.o.o."/>
    <hyperlink ref="C11" r:id="rId5" display="P.T.U.U.O. BABIĆ, Vl. Ivica Babić"/>
    <hyperlink ref="C12" r:id="rId6" display="DON DON d.o.o."/>
    <hyperlink ref="C13" r:id="rId7" display="BRIONKA d.d."/>
    <hyperlink ref="C14" r:id="rId8" display="MIVIT PEKARA d.o.o."/>
    <hyperlink ref="C15" r:id="rId9" display="KUSTURA d.o.o."/>
    <hyperlink ref="C16" r:id="rId10" display="PROLJETNI DAN d.o.o."/>
  </hyperlinks>
  <pageMargins left="0.7" right="0.7" top="0.75" bottom="0.75" header="0.3" footer="0.3"/>
  <pageSetup paperSize="9" orientation="portrait" horizontalDpi="300" verticalDpi="300" r:id="rId11"/>
  <drawing r:id="rId1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32"/>
  <sheetViews>
    <sheetView zoomScaleNormal="100" workbookViewId="0">
      <selection activeCell="O26" sqref="O26"/>
    </sheetView>
  </sheetViews>
  <sheetFormatPr defaultColWidth="9.109375" defaultRowHeight="14.4" x14ac:dyDescent="0.3"/>
  <cols>
    <col min="1" max="1" width="3.44140625" style="5" customWidth="1"/>
    <col min="2" max="2" width="5.33203125" style="5" customWidth="1"/>
    <col min="3" max="3" width="23.5546875" style="5" bestFit="1" customWidth="1"/>
    <col min="4" max="4" width="4.33203125" style="5" bestFit="1" customWidth="1"/>
    <col min="5" max="6" width="7.6640625" style="5" bestFit="1" customWidth="1"/>
    <col min="7" max="7" width="7.6640625" style="17" bestFit="1" customWidth="1"/>
    <col min="8" max="9" width="7.88671875" style="5" bestFit="1" customWidth="1"/>
    <col min="10" max="10" width="5.33203125" style="5" bestFit="1" customWidth="1"/>
    <col min="11" max="11" width="6.5546875" style="5" bestFit="1" customWidth="1"/>
    <col min="12" max="12" width="7" style="5" bestFit="1" customWidth="1"/>
    <col min="13" max="13" width="5.33203125" style="5" bestFit="1" customWidth="1"/>
    <col min="14" max="18" width="9.109375" style="5"/>
    <col min="19" max="19" width="35.88671875" style="5" customWidth="1"/>
    <col min="20" max="16384" width="9.109375" style="5"/>
  </cols>
  <sheetData>
    <row r="3" spans="1:30" s="29" customFormat="1" ht="13.2" x14ac:dyDescent="0.3">
      <c r="A3" s="56" t="s">
        <v>110</v>
      </c>
      <c r="B3" s="57"/>
      <c r="C3" s="57"/>
      <c r="D3" s="57"/>
      <c r="E3" s="57"/>
      <c r="F3" s="57"/>
      <c r="G3" s="57"/>
      <c r="H3" s="57"/>
      <c r="I3" s="57"/>
      <c r="J3" s="12"/>
      <c r="K3" s="57"/>
      <c r="L3" s="57"/>
      <c r="M3" s="57"/>
    </row>
    <row r="4" spans="1:30" s="18" customFormat="1" ht="15" x14ac:dyDescent="0.25">
      <c r="A4" s="58" t="s">
        <v>121</v>
      </c>
      <c r="B4" s="58"/>
      <c r="C4" s="58"/>
      <c r="D4" s="58"/>
      <c r="E4" s="58"/>
      <c r="F4" s="59"/>
      <c r="G4" s="59"/>
      <c r="H4" s="59"/>
      <c r="I4" s="59"/>
      <c r="J4" s="50"/>
      <c r="K4" s="56"/>
      <c r="L4" s="56"/>
      <c r="M4" s="56"/>
    </row>
    <row r="5" spans="1:30" s="18" customFormat="1" ht="12" x14ac:dyDescent="0.3">
      <c r="A5" s="56" t="s">
        <v>0</v>
      </c>
      <c r="B5" s="56"/>
      <c r="C5" s="56"/>
      <c r="D5" s="56"/>
      <c r="E5" s="56"/>
      <c r="F5" s="56"/>
      <c r="G5" s="56"/>
      <c r="H5" s="56"/>
      <c r="I5" s="56"/>
      <c r="J5" s="50"/>
      <c r="K5" s="56"/>
      <c r="L5" s="56"/>
      <c r="M5" s="56"/>
    </row>
    <row r="6" spans="1:30" s="18" customFormat="1" ht="12" x14ac:dyDescent="0.3">
      <c r="A6" s="56" t="s">
        <v>76</v>
      </c>
      <c r="B6" s="56"/>
      <c r="C6" s="56"/>
      <c r="D6" s="56"/>
      <c r="E6" s="56"/>
      <c r="F6" s="56"/>
      <c r="G6" s="56"/>
      <c r="H6" s="56"/>
      <c r="I6" s="56"/>
      <c r="J6" s="50"/>
      <c r="K6" s="56"/>
      <c r="L6" s="56"/>
      <c r="M6" s="56"/>
    </row>
    <row r="7" spans="1:30" s="15" customFormat="1" x14ac:dyDescent="0.3">
      <c r="A7" s="92" t="s">
        <v>90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</row>
    <row r="8" spans="1:30" ht="24" customHeight="1" x14ac:dyDescent="0.3">
      <c r="A8" s="107" t="s">
        <v>54</v>
      </c>
      <c r="B8" s="104" t="s">
        <v>29</v>
      </c>
      <c r="C8" s="105"/>
      <c r="D8" s="104" t="s">
        <v>4</v>
      </c>
      <c r="E8" s="105"/>
      <c r="F8" s="105"/>
      <c r="G8" s="105"/>
      <c r="H8" s="104" t="s">
        <v>9</v>
      </c>
      <c r="I8" s="105"/>
      <c r="J8" s="105"/>
      <c r="K8" s="89" t="s">
        <v>16</v>
      </c>
      <c r="L8" s="106"/>
      <c r="M8" s="106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</row>
    <row r="9" spans="1:30" ht="20.399999999999999" x14ac:dyDescent="0.3">
      <c r="A9" s="108"/>
      <c r="B9" s="26" t="s">
        <v>95</v>
      </c>
      <c r="C9" s="26" t="s">
        <v>30</v>
      </c>
      <c r="D9" s="26" t="s">
        <v>31</v>
      </c>
      <c r="E9" s="26" t="s">
        <v>32</v>
      </c>
      <c r="F9" s="26" t="s">
        <v>33</v>
      </c>
      <c r="G9" s="60" t="s">
        <v>72</v>
      </c>
      <c r="H9" s="26" t="s">
        <v>91</v>
      </c>
      <c r="I9" s="26" t="s">
        <v>106</v>
      </c>
      <c r="J9" s="26" t="s">
        <v>3</v>
      </c>
      <c r="K9" s="26" t="s">
        <v>91</v>
      </c>
      <c r="L9" s="26" t="s">
        <v>106</v>
      </c>
      <c r="M9" s="26" t="s">
        <v>3</v>
      </c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</row>
    <row r="10" spans="1:30" ht="15" customHeight="1" x14ac:dyDescent="0.3">
      <c r="A10" s="84" t="s">
        <v>24</v>
      </c>
      <c r="B10" s="85">
        <v>21</v>
      </c>
      <c r="C10" s="61" t="s">
        <v>53</v>
      </c>
      <c r="D10" s="62">
        <v>212</v>
      </c>
      <c r="E10" s="63">
        <v>125</v>
      </c>
      <c r="F10" s="63">
        <v>87</v>
      </c>
      <c r="G10" s="86">
        <f>F10/D10</f>
        <v>0.41037735849056606</v>
      </c>
      <c r="H10" s="67">
        <v>1425760.077</v>
      </c>
      <c r="I10" s="66">
        <v>1553786.1769999999</v>
      </c>
      <c r="J10" s="70">
        <v>108.97949816840047</v>
      </c>
      <c r="K10" s="71">
        <v>90096.014999999999</v>
      </c>
      <c r="L10" s="77">
        <v>3446.5970000000002</v>
      </c>
      <c r="M10" s="78">
        <v>3.8254710821560756</v>
      </c>
      <c r="N10" s="14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</row>
    <row r="11" spans="1:30" ht="15" customHeight="1" x14ac:dyDescent="0.3">
      <c r="A11" s="84" t="s">
        <v>25</v>
      </c>
      <c r="B11" s="85">
        <v>17</v>
      </c>
      <c r="C11" s="61" t="s">
        <v>49</v>
      </c>
      <c r="D11" s="62">
        <v>110</v>
      </c>
      <c r="E11" s="63">
        <v>55</v>
      </c>
      <c r="F11" s="63">
        <v>55</v>
      </c>
      <c r="G11" s="86">
        <f>F11/D11</f>
        <v>0.5</v>
      </c>
      <c r="H11" s="68">
        <v>484382.03899999999</v>
      </c>
      <c r="I11" s="66">
        <v>546494.68099999998</v>
      </c>
      <c r="J11" s="72">
        <v>112.82306877609061</v>
      </c>
      <c r="K11" s="73">
        <v>-5974.39</v>
      </c>
      <c r="L11" s="79">
        <v>-1715.4090000000001</v>
      </c>
      <c r="M11" s="80">
        <v>28.712705397538496</v>
      </c>
      <c r="N11" s="1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</row>
    <row r="12" spans="1:30" ht="15" customHeight="1" x14ac:dyDescent="0.3">
      <c r="A12" s="84" t="s">
        <v>26</v>
      </c>
      <c r="B12" s="85">
        <v>16</v>
      </c>
      <c r="C12" s="61" t="s">
        <v>48</v>
      </c>
      <c r="D12" s="62">
        <v>38</v>
      </c>
      <c r="E12" s="63">
        <v>24</v>
      </c>
      <c r="F12" s="63">
        <v>14</v>
      </c>
      <c r="G12" s="86">
        <f>F12/D12</f>
        <v>0.36842105263157893</v>
      </c>
      <c r="H12" s="68">
        <v>318822.81599999999</v>
      </c>
      <c r="I12" s="66">
        <v>458800.66800000001</v>
      </c>
      <c r="J12" s="72">
        <v>143.90459056731999</v>
      </c>
      <c r="K12" s="74">
        <v>4187.71</v>
      </c>
      <c r="L12" s="81">
        <v>15223.901</v>
      </c>
      <c r="M12" s="80">
        <v>363.53761363609232</v>
      </c>
      <c r="N12" s="14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</row>
    <row r="13" spans="1:30" ht="15" customHeight="1" x14ac:dyDescent="0.3">
      <c r="A13" s="84" t="s">
        <v>27</v>
      </c>
      <c r="B13" s="85">
        <v>8</v>
      </c>
      <c r="C13" s="61" t="s">
        <v>41</v>
      </c>
      <c r="D13" s="62">
        <v>62</v>
      </c>
      <c r="E13" s="63">
        <v>44</v>
      </c>
      <c r="F13" s="63">
        <v>18</v>
      </c>
      <c r="G13" s="86">
        <f>F13/D13</f>
        <v>0.29032258064516131</v>
      </c>
      <c r="H13" s="68">
        <v>411696.087</v>
      </c>
      <c r="I13" s="66">
        <v>379744.80699999997</v>
      </c>
      <c r="J13" s="72">
        <v>92.239110108423247</v>
      </c>
      <c r="K13" s="73">
        <v>-8791.1689999999999</v>
      </c>
      <c r="L13" s="79">
        <v>-23690.617999999999</v>
      </c>
      <c r="M13" s="80">
        <v>269.48199949290023</v>
      </c>
      <c r="N13" s="14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</row>
    <row r="14" spans="1:30" ht="15" customHeight="1" x14ac:dyDescent="0.3">
      <c r="A14" s="84" t="s">
        <v>28</v>
      </c>
      <c r="B14" s="85">
        <v>18</v>
      </c>
      <c r="C14" s="61" t="s">
        <v>50</v>
      </c>
      <c r="D14" s="62">
        <v>47</v>
      </c>
      <c r="E14" s="63">
        <v>32</v>
      </c>
      <c r="F14" s="63">
        <v>15</v>
      </c>
      <c r="G14" s="86">
        <f>F14/D14</f>
        <v>0.31914893617021278</v>
      </c>
      <c r="H14" s="68">
        <v>306930.41700000002</v>
      </c>
      <c r="I14" s="66">
        <v>341974.125</v>
      </c>
      <c r="J14" s="72">
        <v>111.4174764243063</v>
      </c>
      <c r="K14" s="73">
        <v>-4067.0949999999998</v>
      </c>
      <c r="L14" s="81">
        <v>1986.9469999999999</v>
      </c>
      <c r="M14" s="80" t="s">
        <v>5</v>
      </c>
      <c r="N14" s="14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</row>
    <row r="15" spans="1:30" ht="15" customHeight="1" x14ac:dyDescent="0.3">
      <c r="A15" s="84" t="s">
        <v>55</v>
      </c>
      <c r="B15" s="85">
        <v>6</v>
      </c>
      <c r="C15" s="61" t="s">
        <v>39</v>
      </c>
      <c r="D15" s="62">
        <v>23</v>
      </c>
      <c r="E15" s="63">
        <v>20</v>
      </c>
      <c r="F15" s="63">
        <v>3</v>
      </c>
      <c r="G15" s="86">
        <f>F15/D15</f>
        <v>0.13043478260869565</v>
      </c>
      <c r="H15" s="68">
        <v>241036.383</v>
      </c>
      <c r="I15" s="66">
        <v>294656.326</v>
      </c>
      <c r="J15" s="72">
        <v>122.24558065991225</v>
      </c>
      <c r="K15" s="74">
        <v>2115.4879999999998</v>
      </c>
      <c r="L15" s="81">
        <v>3676.6819999999998</v>
      </c>
      <c r="M15" s="80">
        <v>173.79829145804655</v>
      </c>
      <c r="N15" s="14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</row>
    <row r="16" spans="1:30" ht="15" customHeight="1" x14ac:dyDescent="0.3">
      <c r="A16" s="84" t="s">
        <v>57</v>
      </c>
      <c r="B16" s="85">
        <v>1</v>
      </c>
      <c r="C16" s="61" t="s">
        <v>34</v>
      </c>
      <c r="D16" s="62">
        <v>73</v>
      </c>
      <c r="E16" s="63">
        <v>58</v>
      </c>
      <c r="F16" s="63">
        <v>15</v>
      </c>
      <c r="G16" s="86">
        <f>F16/D16</f>
        <v>0.20547945205479451</v>
      </c>
      <c r="H16" s="68">
        <v>226993.38500000001</v>
      </c>
      <c r="I16" s="66">
        <v>259404.97</v>
      </c>
      <c r="J16" s="72">
        <v>114.27864737115576</v>
      </c>
      <c r="K16" s="74">
        <v>8760.3389999999999</v>
      </c>
      <c r="L16" s="81">
        <v>9761.1049999999996</v>
      </c>
      <c r="M16" s="80">
        <v>111.42382731992448</v>
      </c>
      <c r="N16" s="14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</row>
    <row r="17" spans="1:30" ht="15" customHeight="1" x14ac:dyDescent="0.3">
      <c r="A17" s="84" t="s">
        <v>58</v>
      </c>
      <c r="B17" s="85">
        <v>5</v>
      </c>
      <c r="C17" s="61" t="s">
        <v>38</v>
      </c>
      <c r="D17" s="62">
        <v>38</v>
      </c>
      <c r="E17" s="63">
        <v>26</v>
      </c>
      <c r="F17" s="63">
        <v>12</v>
      </c>
      <c r="G17" s="86">
        <f>F17/D17</f>
        <v>0.31578947368421051</v>
      </c>
      <c r="H17" s="68">
        <v>205173.647</v>
      </c>
      <c r="I17" s="66">
        <v>222667.97500000001</v>
      </c>
      <c r="J17" s="72">
        <v>108.52659601064654</v>
      </c>
      <c r="K17" s="74">
        <v>10474.56</v>
      </c>
      <c r="L17" s="81">
        <v>5200.473</v>
      </c>
      <c r="M17" s="80">
        <v>49.648605764824488</v>
      </c>
      <c r="N17" s="14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</row>
    <row r="18" spans="1:30" ht="15" customHeight="1" x14ac:dyDescent="0.3">
      <c r="A18" s="84" t="s">
        <v>59</v>
      </c>
      <c r="B18" s="85">
        <v>13</v>
      </c>
      <c r="C18" s="61" t="s">
        <v>46</v>
      </c>
      <c r="D18" s="62">
        <v>53</v>
      </c>
      <c r="E18" s="63">
        <v>33</v>
      </c>
      <c r="F18" s="63">
        <v>20</v>
      </c>
      <c r="G18" s="86">
        <f>F18/D18</f>
        <v>0.37735849056603776</v>
      </c>
      <c r="H18" s="68">
        <v>153237.45800000001</v>
      </c>
      <c r="I18" s="66">
        <v>182189.367</v>
      </c>
      <c r="J18" s="72">
        <v>118.89349339115245</v>
      </c>
      <c r="K18" s="74">
        <v>2162.9839999999999</v>
      </c>
      <c r="L18" s="81">
        <v>6332.1629999999996</v>
      </c>
      <c r="M18" s="80">
        <v>292.75126399455564</v>
      </c>
      <c r="N18" s="14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</row>
    <row r="19" spans="1:30" ht="15" customHeight="1" x14ac:dyDescent="0.3">
      <c r="A19" s="84" t="s">
        <v>60</v>
      </c>
      <c r="B19" s="85">
        <v>4</v>
      </c>
      <c r="C19" s="61" t="s">
        <v>37</v>
      </c>
      <c r="D19" s="62">
        <v>25</v>
      </c>
      <c r="E19" s="63">
        <v>15</v>
      </c>
      <c r="F19" s="63">
        <v>10</v>
      </c>
      <c r="G19" s="86">
        <f>F19/D19</f>
        <v>0.4</v>
      </c>
      <c r="H19" s="68">
        <v>115663.53200000001</v>
      </c>
      <c r="I19" s="66">
        <v>127087.94500000001</v>
      </c>
      <c r="J19" s="72">
        <v>109.87728180391379</v>
      </c>
      <c r="K19" s="73">
        <v>-1408.25</v>
      </c>
      <c r="L19" s="79">
        <v>-751.923</v>
      </c>
      <c r="M19" s="80">
        <v>53.394141665187291</v>
      </c>
      <c r="N19" s="14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</row>
    <row r="20" spans="1:30" ht="15" customHeight="1" x14ac:dyDescent="0.3">
      <c r="A20" s="84" t="s">
        <v>61</v>
      </c>
      <c r="B20" s="85">
        <v>14</v>
      </c>
      <c r="C20" s="61" t="s">
        <v>75</v>
      </c>
      <c r="D20" s="62">
        <v>46</v>
      </c>
      <c r="E20" s="63">
        <v>24</v>
      </c>
      <c r="F20" s="63">
        <v>22</v>
      </c>
      <c r="G20" s="86">
        <f>F20/D20</f>
        <v>0.47826086956521741</v>
      </c>
      <c r="H20" s="68">
        <v>120377.807</v>
      </c>
      <c r="I20" s="66">
        <v>119862.318</v>
      </c>
      <c r="J20" s="72">
        <v>99.57177405632585</v>
      </c>
      <c r="K20" s="73">
        <v>-680.18799999999999</v>
      </c>
      <c r="L20" s="79">
        <v>-5163.5029999999997</v>
      </c>
      <c r="M20" s="80">
        <v>759.12879968479297</v>
      </c>
      <c r="N20" s="14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</row>
    <row r="21" spans="1:30" ht="15" customHeight="1" x14ac:dyDescent="0.3">
      <c r="A21" s="84" t="s">
        <v>62</v>
      </c>
      <c r="B21" s="85">
        <v>2</v>
      </c>
      <c r="C21" s="61" t="s">
        <v>35</v>
      </c>
      <c r="D21" s="62">
        <v>22</v>
      </c>
      <c r="E21" s="63">
        <v>13</v>
      </c>
      <c r="F21" s="63">
        <v>9</v>
      </c>
      <c r="G21" s="86">
        <f>F21/D21</f>
        <v>0.40909090909090912</v>
      </c>
      <c r="H21" s="68">
        <v>78260.210999999996</v>
      </c>
      <c r="I21" s="66">
        <v>79814.766000000003</v>
      </c>
      <c r="J21" s="72">
        <v>101.98639254882661</v>
      </c>
      <c r="K21" s="74">
        <v>3114.5349999999999</v>
      </c>
      <c r="L21" s="81">
        <v>1243.317</v>
      </c>
      <c r="M21" s="80">
        <v>39.919827518393596</v>
      </c>
      <c r="N21" s="14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</row>
    <row r="22" spans="1:30" ht="15" customHeight="1" x14ac:dyDescent="0.3">
      <c r="A22" s="84" t="s">
        <v>63</v>
      </c>
      <c r="B22" s="85">
        <v>19</v>
      </c>
      <c r="C22" s="61" t="s">
        <v>51</v>
      </c>
      <c r="D22" s="62">
        <v>24</v>
      </c>
      <c r="E22" s="63">
        <v>15</v>
      </c>
      <c r="F22" s="63">
        <v>9</v>
      </c>
      <c r="G22" s="86">
        <f>F22/D22</f>
        <v>0.375</v>
      </c>
      <c r="H22" s="68">
        <v>65245.252999999997</v>
      </c>
      <c r="I22" s="66">
        <v>71547.517000000007</v>
      </c>
      <c r="J22" s="72">
        <v>109.65934487218556</v>
      </c>
      <c r="K22" s="73">
        <v>-1293.5940000000001</v>
      </c>
      <c r="L22" s="81">
        <v>1390.818</v>
      </c>
      <c r="M22" s="80" t="s">
        <v>5</v>
      </c>
      <c r="N22" s="14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</row>
    <row r="23" spans="1:30" ht="15" customHeight="1" x14ac:dyDescent="0.3">
      <c r="A23" s="84" t="s">
        <v>64</v>
      </c>
      <c r="B23" s="85">
        <v>7</v>
      </c>
      <c r="C23" s="61" t="s">
        <v>40</v>
      </c>
      <c r="D23" s="62">
        <v>32</v>
      </c>
      <c r="E23" s="63">
        <v>16</v>
      </c>
      <c r="F23" s="63">
        <v>16</v>
      </c>
      <c r="G23" s="86">
        <f>F23/D23</f>
        <v>0.5</v>
      </c>
      <c r="H23" s="68">
        <v>59612.400999999998</v>
      </c>
      <c r="I23" s="66">
        <v>59703.451000000001</v>
      </c>
      <c r="J23" s="72">
        <v>100.15273667638382</v>
      </c>
      <c r="K23" s="74">
        <v>1415.0840000000001</v>
      </c>
      <c r="L23" s="81">
        <v>621.90800000000002</v>
      </c>
      <c r="M23" s="80">
        <v>43.948486450274331</v>
      </c>
      <c r="N23" s="14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</row>
    <row r="24" spans="1:30" ht="15" customHeight="1" x14ac:dyDescent="0.3">
      <c r="A24" s="84" t="s">
        <v>65</v>
      </c>
      <c r="B24" s="85">
        <v>12</v>
      </c>
      <c r="C24" s="61" t="s">
        <v>45</v>
      </c>
      <c r="D24" s="62">
        <v>22</v>
      </c>
      <c r="E24" s="63">
        <v>20</v>
      </c>
      <c r="F24" s="63">
        <v>2</v>
      </c>
      <c r="G24" s="86">
        <f>F24/D24</f>
        <v>9.0909090909090912E-2</v>
      </c>
      <c r="H24" s="68">
        <v>55494.648000000001</v>
      </c>
      <c r="I24" s="66">
        <v>56834.224000000002</v>
      </c>
      <c r="J24" s="72">
        <v>102.41388322708164</v>
      </c>
      <c r="K24" s="74">
        <v>3660.12</v>
      </c>
      <c r="L24" s="81">
        <v>2103.741</v>
      </c>
      <c r="M24" s="80">
        <v>57.477377790892106</v>
      </c>
      <c r="N24" s="14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</row>
    <row r="25" spans="1:30" ht="15" customHeight="1" x14ac:dyDescent="0.3">
      <c r="A25" s="84" t="s">
        <v>66</v>
      </c>
      <c r="B25" s="85">
        <v>3</v>
      </c>
      <c r="C25" s="61" t="s">
        <v>36</v>
      </c>
      <c r="D25" s="62">
        <v>14</v>
      </c>
      <c r="E25" s="63">
        <v>11</v>
      </c>
      <c r="F25" s="63">
        <v>3</v>
      </c>
      <c r="G25" s="86">
        <f>F25/D25</f>
        <v>0.21428571428571427</v>
      </c>
      <c r="H25" s="68">
        <v>28638.321</v>
      </c>
      <c r="I25" s="66">
        <v>34795.442999999999</v>
      </c>
      <c r="J25" s="72">
        <v>121.49959140411897</v>
      </c>
      <c r="K25" s="74">
        <v>238.7</v>
      </c>
      <c r="L25" s="81">
        <v>1340.107</v>
      </c>
      <c r="M25" s="80">
        <v>561.41893590280688</v>
      </c>
      <c r="N25" s="14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</row>
    <row r="26" spans="1:30" ht="15" customHeight="1" x14ac:dyDescent="0.3">
      <c r="A26" s="84" t="s">
        <v>67</v>
      </c>
      <c r="B26" s="85">
        <v>10</v>
      </c>
      <c r="C26" s="61" t="s">
        <v>43</v>
      </c>
      <c r="D26" s="62">
        <v>14</v>
      </c>
      <c r="E26" s="63">
        <v>12</v>
      </c>
      <c r="F26" s="63">
        <v>2</v>
      </c>
      <c r="G26" s="86">
        <f>F26/D26</f>
        <v>0.14285714285714285</v>
      </c>
      <c r="H26" s="68">
        <v>27897.149000000001</v>
      </c>
      <c r="I26" s="66">
        <v>33328.440999999999</v>
      </c>
      <c r="J26" s="72">
        <v>119.46898588095867</v>
      </c>
      <c r="K26" s="74">
        <v>715.30200000000002</v>
      </c>
      <c r="L26" s="81">
        <v>591.99199999999996</v>
      </c>
      <c r="M26" s="80">
        <v>82.761127467838762</v>
      </c>
      <c r="N26" s="14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</row>
    <row r="27" spans="1:30" ht="15" customHeight="1" x14ac:dyDescent="0.3">
      <c r="A27" s="84" t="s">
        <v>68</v>
      </c>
      <c r="B27" s="85">
        <v>15</v>
      </c>
      <c r="C27" s="61" t="s">
        <v>47</v>
      </c>
      <c r="D27" s="62">
        <v>26</v>
      </c>
      <c r="E27" s="63">
        <v>15</v>
      </c>
      <c r="F27" s="63">
        <v>11</v>
      </c>
      <c r="G27" s="86">
        <f>F27/D27</f>
        <v>0.42307692307692307</v>
      </c>
      <c r="H27" s="68">
        <v>23251.691999999999</v>
      </c>
      <c r="I27" s="66">
        <v>26626.584999999999</v>
      </c>
      <c r="J27" s="72">
        <v>114.51461252798292</v>
      </c>
      <c r="K27" s="73">
        <v>-324.84500000000003</v>
      </c>
      <c r="L27" s="81">
        <v>224.70400000000001</v>
      </c>
      <c r="M27" s="80" t="s">
        <v>5</v>
      </c>
      <c r="N27" s="14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1:30" ht="15" customHeight="1" x14ac:dyDescent="0.3">
      <c r="A28" s="84" t="s">
        <v>69</v>
      </c>
      <c r="B28" s="85">
        <v>20</v>
      </c>
      <c r="C28" s="61" t="s">
        <v>52</v>
      </c>
      <c r="D28" s="62">
        <v>24</v>
      </c>
      <c r="E28" s="63">
        <v>17</v>
      </c>
      <c r="F28" s="63">
        <v>7</v>
      </c>
      <c r="G28" s="86">
        <f>F28/D28</f>
        <v>0.29166666666666669</v>
      </c>
      <c r="H28" s="68">
        <v>25926.5</v>
      </c>
      <c r="I28" s="66">
        <v>26341.981</v>
      </c>
      <c r="J28" s="72">
        <v>101.60253408674522</v>
      </c>
      <c r="K28" s="73">
        <v>-817.17399999999998</v>
      </c>
      <c r="L28" s="81">
        <v>128.63399999999999</v>
      </c>
      <c r="M28" s="80" t="s">
        <v>5</v>
      </c>
      <c r="N28" s="14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</row>
    <row r="29" spans="1:30" ht="15" customHeight="1" x14ac:dyDescent="0.3">
      <c r="A29" s="84" t="s">
        <v>70</v>
      </c>
      <c r="B29" s="85">
        <v>9</v>
      </c>
      <c r="C29" s="61" t="s">
        <v>42</v>
      </c>
      <c r="D29" s="62">
        <v>11</v>
      </c>
      <c r="E29" s="63">
        <v>7</v>
      </c>
      <c r="F29" s="63">
        <v>4</v>
      </c>
      <c r="G29" s="86">
        <f>F29/D29</f>
        <v>0.36363636363636365</v>
      </c>
      <c r="H29" s="68">
        <v>9776.7199999999993</v>
      </c>
      <c r="I29" s="66">
        <v>11477.925999999999</v>
      </c>
      <c r="J29" s="72">
        <v>117.40058015367116</v>
      </c>
      <c r="K29" s="74">
        <v>160.602</v>
      </c>
      <c r="L29" s="81">
        <v>326.91500000000002</v>
      </c>
      <c r="M29" s="80">
        <v>203.55599556668037</v>
      </c>
      <c r="N29" s="14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</row>
    <row r="30" spans="1:30" ht="15" customHeight="1" x14ac:dyDescent="0.3">
      <c r="A30" s="84" t="s">
        <v>71</v>
      </c>
      <c r="B30" s="85">
        <v>11</v>
      </c>
      <c r="C30" s="61" t="s">
        <v>44</v>
      </c>
      <c r="D30" s="62">
        <v>12</v>
      </c>
      <c r="E30" s="63">
        <v>7</v>
      </c>
      <c r="F30" s="63">
        <v>5</v>
      </c>
      <c r="G30" s="86">
        <f>F30/D30</f>
        <v>0.41666666666666669</v>
      </c>
      <c r="H30" s="69">
        <v>5530.0460000000003</v>
      </c>
      <c r="I30" s="66">
        <v>9390.1919999999991</v>
      </c>
      <c r="J30" s="75">
        <v>169.8031444946389</v>
      </c>
      <c r="K30" s="76">
        <v>-507.85700000000003</v>
      </c>
      <c r="L30" s="82">
        <v>-1101.4079999999999</v>
      </c>
      <c r="M30" s="83">
        <v>216.87364750313574</v>
      </c>
      <c r="N30" s="14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1:30" x14ac:dyDescent="0.3">
      <c r="A31" s="100" t="s">
        <v>94</v>
      </c>
      <c r="B31" s="101"/>
      <c r="C31" s="101"/>
      <c r="D31" s="64">
        <f>SUM(D10:D30)</f>
        <v>928</v>
      </c>
      <c r="E31" s="64">
        <v>589</v>
      </c>
      <c r="F31" s="64">
        <v>339</v>
      </c>
      <c r="G31" s="87">
        <f t="shared" ref="G31" si="0">F31/D31</f>
        <v>0.36530172413793105</v>
      </c>
      <c r="H31" s="64">
        <v>4389706.5889999997</v>
      </c>
      <c r="I31" s="64">
        <v>4896529.8849999998</v>
      </c>
      <c r="J31" s="65">
        <v>111.54572146735342</v>
      </c>
      <c r="K31" s="64">
        <v>103236.87699999999</v>
      </c>
      <c r="L31" s="64">
        <v>21177.143</v>
      </c>
      <c r="M31" s="65">
        <v>20.513157328461226</v>
      </c>
      <c r="N31" s="14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</row>
    <row r="32" spans="1:30" x14ac:dyDescent="0.3">
      <c r="A32" s="102" t="s">
        <v>104</v>
      </c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</row>
  </sheetData>
  <sortState ref="A11:M30">
    <sortCondition descending="1" ref="I10:I30"/>
  </sortState>
  <mergeCells count="8">
    <mergeCell ref="A7:M7"/>
    <mergeCell ref="A31:C31"/>
    <mergeCell ref="A32:M32"/>
    <mergeCell ref="B8:C8"/>
    <mergeCell ref="D8:G8"/>
    <mergeCell ref="H8:J8"/>
    <mergeCell ref="K8:M8"/>
    <mergeCell ref="A8:A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tabSelected="1" workbookViewId="0">
      <selection activeCell="C7" sqref="C7"/>
    </sheetView>
  </sheetViews>
  <sheetFormatPr defaultColWidth="8.88671875" defaultRowHeight="14.4" x14ac:dyDescent="0.3"/>
  <cols>
    <col min="1" max="1" width="5.5546875" style="17" customWidth="1"/>
    <col min="2" max="2" width="13.6640625" style="17" customWidth="1"/>
    <col min="3" max="3" width="33.6640625" style="17" customWidth="1"/>
    <col min="4" max="4" width="14" style="17" customWidth="1"/>
    <col min="5" max="5" width="13.88671875" style="17" customWidth="1"/>
    <col min="6" max="6" width="9.88671875" style="17" bestFit="1" customWidth="1"/>
    <col min="7" max="16384" width="8.88671875" style="17"/>
  </cols>
  <sheetData>
    <row r="3" spans="1:6" s="28" customFormat="1" ht="13.8" x14ac:dyDescent="0.3">
      <c r="A3" s="50" t="s">
        <v>123</v>
      </c>
      <c r="B3" s="51"/>
      <c r="C3" s="51"/>
      <c r="D3" s="51"/>
      <c r="E3" s="51"/>
    </row>
    <row r="4" spans="1:6" x14ac:dyDescent="0.3">
      <c r="A4" s="111" t="s">
        <v>77</v>
      </c>
      <c r="B4" s="111"/>
      <c r="C4" s="111"/>
      <c r="D4" s="111"/>
      <c r="E4" s="111"/>
      <c r="F4" s="13"/>
    </row>
    <row r="5" spans="1:6" ht="16.5" customHeight="1" x14ac:dyDescent="0.3">
      <c r="A5" s="27" t="s">
        <v>122</v>
      </c>
      <c r="B5" s="26" t="s">
        <v>22</v>
      </c>
      <c r="C5" s="26" t="s">
        <v>23</v>
      </c>
      <c r="D5" s="26" t="s">
        <v>102</v>
      </c>
      <c r="E5" s="25" t="s">
        <v>14</v>
      </c>
      <c r="F5" s="13"/>
    </row>
    <row r="6" spans="1:6" x14ac:dyDescent="0.3">
      <c r="A6" s="22" t="s">
        <v>24</v>
      </c>
      <c r="B6" s="22" t="s">
        <v>56</v>
      </c>
      <c r="C6" s="8" t="s">
        <v>101</v>
      </c>
      <c r="D6" s="22" t="s">
        <v>83</v>
      </c>
      <c r="E6" s="9">
        <v>19683.615000000002</v>
      </c>
    </row>
    <row r="7" spans="1:6" x14ac:dyDescent="0.3">
      <c r="A7" s="22" t="s">
        <v>25</v>
      </c>
      <c r="B7" s="22">
        <v>62296711978</v>
      </c>
      <c r="C7" s="23" t="s">
        <v>109</v>
      </c>
      <c r="D7" s="22" t="s">
        <v>83</v>
      </c>
      <c r="E7" s="9">
        <v>19351.87</v>
      </c>
    </row>
    <row r="8" spans="1:6" x14ac:dyDescent="0.3">
      <c r="A8" s="22" t="s">
        <v>26</v>
      </c>
      <c r="B8" s="22">
        <v>25541500918</v>
      </c>
      <c r="C8" s="23" t="s">
        <v>88</v>
      </c>
      <c r="D8" s="22" t="s">
        <v>89</v>
      </c>
      <c r="E8" s="9">
        <v>14494.045</v>
      </c>
    </row>
    <row r="9" spans="1:6" x14ac:dyDescent="0.3">
      <c r="A9" s="22" t="s">
        <v>27</v>
      </c>
      <c r="B9" s="22">
        <v>67289965400</v>
      </c>
      <c r="C9" s="23" t="s">
        <v>81</v>
      </c>
      <c r="D9" s="22" t="s">
        <v>85</v>
      </c>
      <c r="E9" s="9">
        <v>14205.531999999999</v>
      </c>
    </row>
    <row r="10" spans="1:6" x14ac:dyDescent="0.3">
      <c r="A10" s="22" t="s">
        <v>28</v>
      </c>
      <c r="B10" s="22">
        <v>27770244552</v>
      </c>
      <c r="C10" s="23" t="s">
        <v>100</v>
      </c>
      <c r="D10" s="22" t="s">
        <v>99</v>
      </c>
      <c r="E10" s="9">
        <v>3711.6559999999999</v>
      </c>
    </row>
    <row r="11" spans="1:6" x14ac:dyDescent="0.3">
      <c r="A11" s="22" t="s">
        <v>55</v>
      </c>
      <c r="B11" s="24">
        <v>38599334631</v>
      </c>
      <c r="C11" s="23" t="s">
        <v>115</v>
      </c>
      <c r="D11" s="22" t="s">
        <v>116</v>
      </c>
      <c r="E11" s="9">
        <v>2022.1890000000001</v>
      </c>
    </row>
    <row r="12" spans="1:6" x14ac:dyDescent="0.3">
      <c r="A12" s="22" t="s">
        <v>57</v>
      </c>
      <c r="B12" s="22">
        <v>99062583273</v>
      </c>
      <c r="C12" s="23" t="s">
        <v>117</v>
      </c>
      <c r="D12" s="22" t="s">
        <v>83</v>
      </c>
      <c r="E12" s="9">
        <v>1765.404</v>
      </c>
    </row>
    <row r="13" spans="1:6" x14ac:dyDescent="0.3">
      <c r="A13" s="22" t="s">
        <v>58</v>
      </c>
      <c r="B13" s="22">
        <v>47022899289</v>
      </c>
      <c r="C13" s="23" t="s">
        <v>118</v>
      </c>
      <c r="D13" s="22" t="s">
        <v>84</v>
      </c>
      <c r="E13" s="9">
        <v>1659.6130000000001</v>
      </c>
    </row>
    <row r="14" spans="1:6" x14ac:dyDescent="0.3">
      <c r="A14" s="22" t="s">
        <v>59</v>
      </c>
      <c r="B14" s="22">
        <v>85588729117</v>
      </c>
      <c r="C14" s="23" t="s">
        <v>97</v>
      </c>
      <c r="D14" s="22" t="s">
        <v>113</v>
      </c>
      <c r="E14" s="9">
        <v>1544.181</v>
      </c>
    </row>
    <row r="15" spans="1:6" x14ac:dyDescent="0.3">
      <c r="A15" s="22" t="s">
        <v>60</v>
      </c>
      <c r="B15" s="22">
        <v>50691424765</v>
      </c>
      <c r="C15" s="23" t="s">
        <v>92</v>
      </c>
      <c r="D15" s="22" t="s">
        <v>93</v>
      </c>
      <c r="E15" s="9">
        <v>1464.7809999999999</v>
      </c>
    </row>
    <row r="16" spans="1:6" x14ac:dyDescent="0.3">
      <c r="A16" s="95" t="s">
        <v>98</v>
      </c>
      <c r="B16" s="109"/>
      <c r="C16" s="109"/>
      <c r="D16" s="109"/>
      <c r="E16" s="6">
        <f>SUM(E6:E15)</f>
        <v>79902.885999999999</v>
      </c>
      <c r="F16" s="33"/>
    </row>
    <row r="17" spans="1:6" x14ac:dyDescent="0.3">
      <c r="A17" s="97" t="s">
        <v>114</v>
      </c>
      <c r="B17" s="110"/>
      <c r="C17" s="110"/>
      <c r="D17" s="110"/>
      <c r="E17" s="6">
        <v>160414.992</v>
      </c>
    </row>
    <row r="18" spans="1:6" s="33" customFormat="1" x14ac:dyDescent="0.3">
      <c r="A18" s="97" t="s">
        <v>87</v>
      </c>
      <c r="B18" s="112"/>
      <c r="C18" s="112"/>
      <c r="D18" s="112"/>
      <c r="E18" s="88">
        <f>E16/E17</f>
        <v>0.49810111264413492</v>
      </c>
    </row>
    <row r="19" spans="1:6" x14ac:dyDescent="0.3">
      <c r="A19" s="53" t="s">
        <v>104</v>
      </c>
      <c r="E19" s="14"/>
      <c r="F19" s="33"/>
    </row>
    <row r="20" spans="1:6" x14ac:dyDescent="0.3">
      <c r="F20" s="33"/>
    </row>
    <row r="21" spans="1:6" x14ac:dyDescent="0.3">
      <c r="F21" s="33"/>
    </row>
  </sheetData>
  <mergeCells count="4">
    <mergeCell ref="A16:D16"/>
    <mergeCell ref="A17:D17"/>
    <mergeCell ref="A4:E4"/>
    <mergeCell ref="A18:D18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Tablica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Nataša Marić</cp:lastModifiedBy>
  <dcterms:created xsi:type="dcterms:W3CDTF">2017-01-27T12:33:08Z</dcterms:created>
  <dcterms:modified xsi:type="dcterms:W3CDTF">2022-10-14T09:17:04Z</dcterms:modified>
</cp:coreProperties>
</file>