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1840" windowHeight="9210" activeTab="1"/>
  </bookViews>
  <sheets>
    <sheet name="Grafikon 1" sheetId="17" r:id="rId1"/>
    <sheet name="Tablica 1" sheetId="20" r:id="rId2"/>
    <sheet name="Tablica 2 " sheetId="4" r:id="rId3"/>
    <sheet name="Tablica 3" sheetId="18" r:id="rId4"/>
    <sheet name="Tablica 4" sheetId="19" r:id="rId5"/>
    <sheet name="Tablica 5" sheetId="14" r:id="rId6"/>
  </sheets>
  <definedNames>
    <definedName name="plaća" localSheetId="2">#REF!</definedName>
    <definedName name="plaća">#REF!</definedName>
    <definedName name="PODACI" localSheetId="0">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R8" i="20" l="1"/>
  <c r="Q8" i="20"/>
  <c r="L8" i="20"/>
  <c r="K8" i="20"/>
  <c r="F8" i="20"/>
  <c r="E8" i="20"/>
  <c r="R7" i="20"/>
  <c r="Q7" i="20"/>
  <c r="L7" i="20"/>
  <c r="K7" i="20"/>
  <c r="F7" i="20"/>
  <c r="E7" i="20"/>
  <c r="R6" i="20"/>
  <c r="Q6" i="20"/>
  <c r="L6" i="20"/>
  <c r="K6" i="20"/>
  <c r="F6" i="20"/>
  <c r="E6" i="20"/>
  <c r="R5" i="20"/>
  <c r="Q5" i="20"/>
  <c r="L5" i="20"/>
  <c r="K5" i="20"/>
  <c r="F5" i="20"/>
  <c r="E5" i="20"/>
</calcChain>
</file>

<file path=xl/sharedStrings.xml><?xml version="1.0" encoding="utf-8"?>
<sst xmlns="http://schemas.openxmlformats.org/spreadsheetml/2006/main" count="152" uniqueCount="97">
  <si>
    <t>Izvor: Fina, Registar godišnjih financijskih izvještaja, obrada GFI-a za 2016. godinu</t>
  </si>
  <si>
    <t>Opis</t>
  </si>
  <si>
    <t>Broj poduzetnika</t>
  </si>
  <si>
    <t>-</t>
  </si>
  <si>
    <t>Broj zaposlenih</t>
  </si>
  <si>
    <t>Uvoz</t>
  </si>
  <si>
    <t>Bruto investicije samo u novu dugotrajnu imovinu</t>
  </si>
  <si>
    <t>Veliki</t>
  </si>
  <si>
    <t>Izvor: Fina, Registar godišnjih financijskih izvještaja</t>
  </si>
  <si>
    <t>2015.</t>
  </si>
  <si>
    <t>2016.</t>
  </si>
  <si>
    <t xml:space="preserve">Dobit razdoblja </t>
  </si>
  <si>
    <t>Indeks</t>
  </si>
  <si>
    <t xml:space="preserve">Broj poduzetnika </t>
  </si>
  <si>
    <t>Udjel županije u RH (%)</t>
  </si>
  <si>
    <t>OIB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</si>
  <si>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</si>
  <si>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</si>
  <si>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</si>
  <si>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</si>
  <si>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</si>
  <si>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</si>
  <si>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</si>
  <si>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</si>
  <si>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</si>
  <si>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</si>
  <si>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</si>
  <si>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Mjesto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</si>
  <si>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</si>
  <si>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</si>
  <si>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</si>
  <si>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</si>
  <si>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</si>
  <si>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</si>
  <si>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</si>
  <si>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</si>
  <si>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Izvoz</t>
  </si>
  <si>
    <t>Trgovinski saldo (izvoz minus uvoz)</t>
  </si>
  <si>
    <t>Prosječna mjesečna neto plaća</t>
  </si>
  <si>
    <t>Grafikon 1. Usporedba broja poduzetnika i broja zaposlenih Dubrovačko-neretvanske županije sa županijama na području Dalmacije u 2016. godini</t>
  </si>
  <si>
    <t xml:space="preserve">2016. </t>
  </si>
  <si>
    <t>Dubrovačko-neretvanska</t>
  </si>
  <si>
    <t>Splitsko-dalmatinska</t>
  </si>
  <si>
    <t>Šibensko-kninska</t>
  </si>
  <si>
    <t>Zadarska</t>
  </si>
  <si>
    <t>R. br.</t>
  </si>
  <si>
    <t>JADRANSKI LUKSUZNI HOTELI D.D.</t>
  </si>
  <si>
    <t>DUBROVNIK</t>
  </si>
  <si>
    <t>ZRAČNA LUKA DUBROVNIK D.O.O.</t>
  </si>
  <si>
    <t>ČILIPI</t>
  </si>
  <si>
    <t>EXCELSA NEKRETNINE D.D.</t>
  </si>
  <si>
    <t>PEMO D.O.O.</t>
  </si>
  <si>
    <t>LIBERTAS RIXOS D.O.O.</t>
  </si>
  <si>
    <t>HOTELI DUBROVAČKA RIVIJERA D.D.</t>
  </si>
  <si>
    <t>MLINI, DUBROVNIK</t>
  </si>
  <si>
    <t>IMPORTANNE RESORT D.D.</t>
  </si>
  <si>
    <t>HOTELI CAVTAT D.D. CAVTAT</t>
  </si>
  <si>
    <t>CAVTAT</t>
  </si>
  <si>
    <t>GRAND HOTEL IMPERIAL D.D.</t>
  </si>
  <si>
    <t>GLOBAL NAUTIKA D.O.O.</t>
  </si>
  <si>
    <t>Ukupno top deset poduzetnika u DNŽ po dobiti razdoblja</t>
  </si>
  <si>
    <t>Udio top deset poduzetnika po dobiti razdoblja u dobiti razdoblja poduzetnika DNŽ</t>
  </si>
  <si>
    <t>(iznosi u tisućama kn)</t>
  </si>
  <si>
    <t>Veličina poduzetnika</t>
  </si>
  <si>
    <t>dobitaša</t>
  </si>
  <si>
    <t>gubitaša</t>
  </si>
  <si>
    <t>Mikro</t>
  </si>
  <si>
    <t xml:space="preserve">Mali </t>
  </si>
  <si>
    <t>Srednji</t>
  </si>
  <si>
    <t>Ukupno</t>
  </si>
  <si>
    <t xml:space="preserve">Izvor: Fina, Registar godišnjih financijskih izvještaja </t>
  </si>
  <si>
    <t>(Iznosi u tisućama kn)</t>
  </si>
  <si>
    <t>Vlasništvo poduzetnika</t>
  </si>
  <si>
    <t>Državno vlasništvo</t>
  </si>
  <si>
    <t>Privatno vlasništvo</t>
  </si>
  <si>
    <t>Zadružno vlasništvo</t>
  </si>
  <si>
    <t>Mješovito vlasništvo</t>
  </si>
  <si>
    <t>(iznosi u tisućama kuna)</t>
  </si>
  <si>
    <t>Šifra</t>
  </si>
  <si>
    <t>Županije</t>
  </si>
  <si>
    <t>Broj radno sposobnih 2001.</t>
  </si>
  <si>
    <t>Broj radno sposobnih 2011.</t>
  </si>
  <si>
    <t>Apsolutna promjena</t>
  </si>
  <si>
    <t xml:space="preserve">Relat. prom. </t>
  </si>
  <si>
    <t>Broj poduzetn. 2001.</t>
  </si>
  <si>
    <t>Rang</t>
  </si>
  <si>
    <t>Broj poduzetn. 2016.</t>
  </si>
  <si>
    <t>Broj zaposl.</t>
  </si>
  <si>
    <t>11.</t>
  </si>
  <si>
    <t>15.</t>
  </si>
  <si>
    <t>16.</t>
  </si>
  <si>
    <t>18.</t>
  </si>
  <si>
    <r>
      <t xml:space="preserve">Tablica 5. </t>
    </r>
    <r>
      <rPr>
        <sz val="10"/>
        <color theme="3" tint="-0.249977111117893"/>
        <rFont val="Arial"/>
        <family val="2"/>
        <charset val="238"/>
      </rPr>
      <t xml:space="preserve">Rang lista prvih deset poduzetnika Dubrovačko-neretvanske županije </t>
    </r>
    <r>
      <rPr>
        <u/>
        <sz val="10"/>
        <color theme="3" tint="-0.249977111117893"/>
        <rFont val="Arial"/>
        <family val="2"/>
        <charset val="238"/>
      </rPr>
      <t>po dobiti razdoblja</t>
    </r>
    <r>
      <rPr>
        <sz val="10"/>
        <color theme="3" tint="-0.249977111117893"/>
        <rFont val="Arial"/>
        <family val="2"/>
        <charset val="238"/>
      </rPr>
      <t xml:space="preserve"> u 2016. godini (iznosi u tisućama kuna)</t>
    </r>
  </si>
  <si>
    <t>Tablica 4. Prikaz dobiti i gubitka poduzetnika Dubrovačko-neretvanske županije prema oblicima vlasništva</t>
  </si>
  <si>
    <t>Tablica 3. Prikaz dobiti i gubitka poduzetnika Dubrovačko-neretvanske županije prema veličini poduzetnika</t>
  </si>
  <si>
    <r>
      <t xml:space="preserve">Tablica 2. </t>
    </r>
    <r>
      <rPr>
        <sz val="10"/>
        <color theme="3" tint="-0.249977111117893"/>
        <rFont val="Arial"/>
        <family val="2"/>
        <charset val="238"/>
      </rPr>
      <t xml:space="preserve">Osnovni financijski rezultati poduzetnika Dubrovačko-neretvanske županije u 2016. godini </t>
    </r>
  </si>
  <si>
    <t>Tablica 1. Broj radno sposobnih stanovnika u četiri dalmatinske županije 2001. i 2011. godine te usporedba broja poduzetnika i zaposlenih kod poduzetnika u 2001., 2011. i 2016.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</si>
</sst>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u/>
      <sz val="10"/>
      <color theme="3" tint="-0.249977111117893"/>
      <name val="Arial"/>
      <family val="2"/>
      <charset val="238"/>
    </font>
    <font>
      <sz val="8"/>
      <color indexed="56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FFFFFF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3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19" fillId="0" borderId="0"/>
    <xf numFmtId="0" fontId="2" fillId="0" borderId="0" applyNumberFormat="0" applyFill="0" applyBorder="0" applyAlignment="0" applyProtection="0"/>
    <xf numFmtId="0" fontId="8" fillId="0" borderId="0"/>
  </cellStyleXfs>
  <cellXfs count="122">
    <xf numFmtId="0" fontId="0" fillId="0" borderId="0" xfId="0"/>
    <xf numFmtId="0" fontId="1" fillId="0" borderId="0" xfId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13" fillId="0" borderId="0" xfId="1" applyFont="1"/>
    <xf numFmtId="0" fontId="17" fillId="0" borderId="0" xfId="0" applyFont="1" applyFill="1" applyBorder="1" applyAlignment="1">
      <alignment horizontal="left" vertical="center"/>
    </xf>
    <xf numFmtId="3" fontId="21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3" fontId="16" fillId="3" borderId="1" xfId="0" applyNumberFormat="1" applyFont="1" applyFill="1" applyBorder="1" applyAlignment="1">
      <alignment horizontal="right" vertical="center"/>
    </xf>
    <xf numFmtId="10" fontId="16" fillId="3" borderId="3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 indent="10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/>
    <xf numFmtId="0" fontId="11" fillId="0" borderId="0" xfId="0" applyFont="1"/>
    <xf numFmtId="49" fontId="10" fillId="2" borderId="4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3" fontId="11" fillId="6" borderId="4" xfId="0" applyNumberFormat="1" applyFont="1" applyFill="1" applyBorder="1" applyAlignment="1">
      <alignment horizontal="right" vertical="center" wrapText="1"/>
    </xf>
    <xf numFmtId="3" fontId="11" fillId="6" borderId="4" xfId="0" applyNumberFormat="1" applyFont="1" applyFill="1" applyBorder="1" applyAlignment="1">
      <alignment horizontal="right" vertical="center"/>
    </xf>
    <xf numFmtId="3" fontId="26" fillId="0" borderId="4" xfId="0" applyNumberFormat="1" applyFont="1" applyBorder="1" applyAlignment="1">
      <alignment horizontal="right" vertical="center"/>
    </xf>
    <xf numFmtId="0" fontId="25" fillId="0" borderId="0" xfId="1" applyFont="1"/>
    <xf numFmtId="0" fontId="14" fillId="4" borderId="7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5" borderId="6" xfId="0" applyFont="1" applyFill="1" applyBorder="1" applyAlignment="1">
      <alignment vertical="center" wrapText="1"/>
    </xf>
    <xf numFmtId="3" fontId="15" fillId="0" borderId="6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vertical="center" wrapText="1"/>
    </xf>
    <xf numFmtId="3" fontId="16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vertical="center" wrapText="1"/>
    </xf>
    <xf numFmtId="0" fontId="15" fillId="5" borderId="6" xfId="0" applyFont="1" applyFill="1" applyBorder="1" applyAlignment="1">
      <alignment vertical="center"/>
    </xf>
    <xf numFmtId="3" fontId="15" fillId="5" borderId="6" xfId="0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5" borderId="6" xfId="0" applyFont="1" applyFill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2" fillId="0" borderId="6" xfId="34" applyBorder="1" applyAlignment="1">
      <alignment horizontal="justify" vertical="center"/>
    </xf>
    <xf numFmtId="0" fontId="12" fillId="0" borderId="6" xfId="0" applyFont="1" applyBorder="1" applyAlignment="1">
      <alignment horizontal="justify" vertical="center"/>
    </xf>
    <xf numFmtId="0" fontId="15" fillId="0" borderId="6" xfId="0" applyFont="1" applyBorder="1" applyAlignment="1">
      <alignment horizontal="justify" vertical="center"/>
    </xf>
    <xf numFmtId="0" fontId="15" fillId="0" borderId="8" xfId="0" applyFont="1" applyBorder="1" applyAlignment="1">
      <alignment horizontal="center" vertical="center"/>
    </xf>
    <xf numFmtId="0" fontId="2" fillId="0" borderId="8" xfId="34" applyBorder="1" applyAlignment="1">
      <alignment horizontal="justify" vertical="center"/>
    </xf>
    <xf numFmtId="0" fontId="15" fillId="0" borderId="8" xfId="0" applyFont="1" applyBorder="1" applyAlignment="1">
      <alignment horizontal="justify" vertical="center"/>
    </xf>
    <xf numFmtId="3" fontId="16" fillId="3" borderId="5" xfId="0" applyNumberFormat="1" applyFont="1" applyFill="1" applyBorder="1" applyAlignment="1">
      <alignment horizontal="right" vertical="center"/>
    </xf>
    <xf numFmtId="10" fontId="16" fillId="3" borderId="5" xfId="0" applyNumberFormat="1" applyFont="1" applyFill="1" applyBorder="1" applyAlignment="1">
      <alignment horizontal="right" vertical="center"/>
    </xf>
    <xf numFmtId="0" fontId="15" fillId="0" borderId="9" xfId="0" applyFont="1" applyBorder="1" applyAlignment="1">
      <alignment horizontal="center" vertical="center"/>
    </xf>
    <xf numFmtId="0" fontId="2" fillId="0" borderId="9" xfId="34" applyBorder="1" applyAlignment="1">
      <alignment horizontal="justify" vertical="center"/>
    </xf>
    <xf numFmtId="0" fontId="12" fillId="0" borderId="9" xfId="0" applyFont="1" applyBorder="1" applyAlignment="1">
      <alignment horizontal="justify" vertical="center"/>
    </xf>
    <xf numFmtId="0" fontId="14" fillId="7" borderId="5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 wrapText="1"/>
    </xf>
    <xf numFmtId="3" fontId="15" fillId="5" borderId="9" xfId="0" applyNumberFormat="1" applyFont="1" applyFill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5" borderId="9" xfId="0" applyFont="1" applyFill="1" applyBorder="1" applyAlignment="1">
      <alignment horizontal="right" vertical="center"/>
    </xf>
    <xf numFmtId="0" fontId="24" fillId="8" borderId="5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vertical="center"/>
    </xf>
    <xf numFmtId="0" fontId="15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 wrapText="1"/>
    </xf>
    <xf numFmtId="3" fontId="15" fillId="5" borderId="8" xfId="0" applyNumberFormat="1" applyFont="1" applyFill="1" applyBorder="1" applyAlignment="1">
      <alignment horizontal="right" vertical="center"/>
    </xf>
    <xf numFmtId="0" fontId="15" fillId="5" borderId="8" xfId="0" applyFont="1" applyFill="1" applyBorder="1" applyAlignment="1">
      <alignment horizontal="right" vertical="center"/>
    </xf>
    <xf numFmtId="0" fontId="16" fillId="9" borderId="5" xfId="0" applyFont="1" applyFill="1" applyBorder="1" applyAlignment="1">
      <alignment vertical="center"/>
    </xf>
    <xf numFmtId="3" fontId="16" fillId="9" borderId="5" xfId="0" applyNumberFormat="1" applyFont="1" applyFill="1" applyBorder="1" applyAlignment="1">
      <alignment horizontal="right" vertical="center"/>
    </xf>
    <xf numFmtId="3" fontId="16" fillId="9" borderId="5" xfId="0" applyNumberFormat="1" applyFont="1" applyFill="1" applyBorder="1" applyAlignment="1">
      <alignment horizontal="right" vertical="center" wrapText="1"/>
    </xf>
    <xf numFmtId="0" fontId="16" fillId="9" borderId="5" xfId="0" applyFont="1" applyFill="1" applyBorder="1" applyAlignment="1">
      <alignment horizontal="right" vertical="center"/>
    </xf>
    <xf numFmtId="0" fontId="16" fillId="3" borderId="10" xfId="0" applyFont="1" applyFill="1" applyBorder="1" applyAlignment="1">
      <alignment vertical="center"/>
    </xf>
    <xf numFmtId="3" fontId="16" fillId="3" borderId="10" xfId="0" applyNumberFormat="1" applyFont="1" applyFill="1" applyBorder="1" applyAlignment="1">
      <alignment horizontal="right" vertical="center"/>
    </xf>
    <xf numFmtId="3" fontId="16" fillId="3" borderId="10" xfId="0" applyNumberFormat="1" applyFont="1" applyFill="1" applyBorder="1" applyAlignment="1">
      <alignment horizontal="right" vertical="center" wrapText="1"/>
    </xf>
    <xf numFmtId="0" fontId="16" fillId="3" borderId="10" xfId="0" applyFont="1" applyFill="1" applyBorder="1" applyAlignment="1">
      <alignment horizontal="right" vertical="center"/>
    </xf>
    <xf numFmtId="0" fontId="15" fillId="6" borderId="6" xfId="0" applyFont="1" applyFill="1" applyBorder="1" applyAlignment="1">
      <alignment vertical="center"/>
    </xf>
    <xf numFmtId="0" fontId="15" fillId="6" borderId="6" xfId="0" applyFont="1" applyFill="1" applyBorder="1" applyAlignment="1">
      <alignment horizontal="right" vertical="center"/>
    </xf>
    <xf numFmtId="0" fontId="15" fillId="6" borderId="6" xfId="0" applyFont="1" applyFill="1" applyBorder="1" applyAlignment="1">
      <alignment horizontal="right" vertical="center" wrapText="1"/>
    </xf>
    <xf numFmtId="3" fontId="15" fillId="6" borderId="6" xfId="0" applyNumberFormat="1" applyFont="1" applyFill="1" applyBorder="1" applyAlignment="1">
      <alignment horizontal="right" vertical="center"/>
    </xf>
    <xf numFmtId="3" fontId="15" fillId="6" borderId="6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11" borderId="11" xfId="35" applyFont="1" applyFill="1" applyBorder="1" applyAlignment="1">
      <alignment horizontal="center" vertical="center" textRotation="90"/>
    </xf>
    <xf numFmtId="0" fontId="30" fillId="11" borderId="7" xfId="35" applyFont="1" applyFill="1" applyBorder="1" applyAlignment="1">
      <alignment horizontal="center" vertical="center"/>
    </xf>
    <xf numFmtId="0" fontId="30" fillId="11" borderId="7" xfId="35" applyFont="1" applyFill="1" applyBorder="1" applyAlignment="1">
      <alignment horizontal="center" vertical="center" wrapText="1"/>
    </xf>
    <xf numFmtId="3" fontId="31" fillId="12" borderId="5" xfId="31" applyNumberFormat="1" applyFont="1" applyFill="1" applyBorder="1" applyAlignment="1">
      <alignment horizontal="center" vertical="center" wrapText="1"/>
    </xf>
    <xf numFmtId="3" fontId="30" fillId="13" borderId="5" xfId="0" applyNumberFormat="1" applyFont="1" applyFill="1" applyBorder="1" applyAlignment="1">
      <alignment horizontal="center" vertical="center" textRotation="90"/>
    </xf>
    <xf numFmtId="0" fontId="32" fillId="0" borderId="6" xfId="35" applyFont="1" applyFill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3" fontId="32" fillId="6" borderId="6" xfId="0" applyNumberFormat="1" applyFont="1" applyFill="1" applyBorder="1" applyAlignment="1">
      <alignment horizontal="right" vertical="center" wrapText="1"/>
    </xf>
    <xf numFmtId="3" fontId="32" fillId="6" borderId="12" xfId="0" applyNumberFormat="1" applyFont="1" applyFill="1" applyBorder="1" applyAlignment="1">
      <alignment vertical="top" wrapText="1"/>
    </xf>
    <xf numFmtId="3" fontId="32" fillId="14" borderId="5" xfId="0" applyNumberFormat="1" applyFont="1" applyFill="1" applyBorder="1" applyAlignment="1">
      <alignment vertical="center" wrapText="1"/>
    </xf>
    <xf numFmtId="9" fontId="32" fillId="14" borderId="5" xfId="0" applyNumberFormat="1" applyFont="1" applyFill="1" applyBorder="1" applyAlignment="1">
      <alignment horizontal="right" vertical="center" wrapText="1"/>
    </xf>
    <xf numFmtId="3" fontId="32" fillId="0" borderId="13" xfId="35" applyNumberFormat="1" applyFont="1" applyFill="1" applyBorder="1" applyAlignment="1">
      <alignment horizontal="right" vertical="center"/>
    </xf>
    <xf numFmtId="0" fontId="15" fillId="10" borderId="5" xfId="0" applyFont="1" applyFill="1" applyBorder="1" applyAlignment="1">
      <alignment horizontal="center" vertical="center"/>
    </xf>
    <xf numFmtId="3" fontId="12" fillId="0" borderId="13" xfId="0" applyNumberFormat="1" applyFont="1" applyBorder="1" applyAlignment="1">
      <alignment horizontal="right" vertical="center" wrapText="1"/>
    </xf>
    <xf numFmtId="3" fontId="12" fillId="14" borderId="5" xfId="0" applyNumberFormat="1" applyFont="1" applyFill="1" applyBorder="1" applyAlignment="1">
      <alignment horizontal="right" vertical="center" wrapText="1"/>
    </xf>
    <xf numFmtId="9" fontId="12" fillId="14" borderId="5" xfId="0" applyNumberFormat="1" applyFont="1" applyFill="1" applyBorder="1" applyAlignment="1">
      <alignment horizontal="center" vertical="center" wrapText="1"/>
    </xf>
    <xf numFmtId="3" fontId="32" fillId="0" borderId="13" xfId="35" applyNumberFormat="1" applyFont="1" applyFill="1" applyBorder="1" applyAlignment="1">
      <alignment vertical="center"/>
    </xf>
    <xf numFmtId="3" fontId="32" fillId="10" borderId="5" xfId="35" applyNumberFormat="1" applyFont="1" applyFill="1" applyBorder="1" applyAlignment="1">
      <alignment horizontal="center" vertical="center"/>
    </xf>
    <xf numFmtId="3" fontId="32" fillId="14" borderId="5" xfId="0" applyNumberFormat="1" applyFont="1" applyFill="1" applyBorder="1" applyAlignment="1">
      <alignment horizontal="right" vertical="center" wrapText="1"/>
    </xf>
    <xf numFmtId="9" fontId="15" fillId="14" borderId="5" xfId="0" applyNumberFormat="1" applyFont="1" applyFill="1" applyBorder="1" applyAlignment="1">
      <alignment horizontal="center" vertical="center"/>
    </xf>
    <xf numFmtId="0" fontId="33" fillId="0" borderId="6" xfId="35" applyFont="1" applyFill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3" fontId="33" fillId="6" borderId="6" xfId="0" applyNumberFormat="1" applyFont="1" applyFill="1" applyBorder="1" applyAlignment="1">
      <alignment horizontal="right" vertical="center" wrapText="1"/>
    </xf>
    <xf numFmtId="3" fontId="33" fillId="6" borderId="12" xfId="0" applyNumberFormat="1" applyFont="1" applyFill="1" applyBorder="1" applyAlignment="1">
      <alignment vertical="top" wrapText="1"/>
    </xf>
    <xf numFmtId="3" fontId="33" fillId="14" borderId="5" xfId="0" applyNumberFormat="1" applyFont="1" applyFill="1" applyBorder="1" applyAlignment="1">
      <alignment vertical="center" wrapText="1"/>
    </xf>
    <xf numFmtId="9" fontId="33" fillId="14" borderId="5" xfId="0" applyNumberFormat="1" applyFont="1" applyFill="1" applyBorder="1" applyAlignment="1">
      <alignment horizontal="right" vertical="center" wrapText="1"/>
    </xf>
    <xf numFmtId="3" fontId="33" fillId="0" borderId="13" xfId="35" applyNumberFormat="1" applyFont="1" applyFill="1" applyBorder="1" applyAlignment="1">
      <alignment horizontal="right" vertical="center"/>
    </xf>
    <xf numFmtId="0" fontId="16" fillId="10" borderId="5" xfId="0" applyFont="1" applyFill="1" applyBorder="1" applyAlignment="1">
      <alignment horizontal="center" vertical="center"/>
    </xf>
    <xf numFmtId="3" fontId="34" fillId="0" borderId="13" xfId="0" applyNumberFormat="1" applyFont="1" applyBorder="1" applyAlignment="1">
      <alignment horizontal="right" vertical="center" wrapText="1"/>
    </xf>
    <xf numFmtId="3" fontId="34" fillId="14" borderId="5" xfId="0" applyNumberFormat="1" applyFont="1" applyFill="1" applyBorder="1" applyAlignment="1">
      <alignment horizontal="right" vertical="center" wrapText="1"/>
    </xf>
    <xf numFmtId="9" fontId="34" fillId="14" borderId="5" xfId="0" applyNumberFormat="1" applyFont="1" applyFill="1" applyBorder="1" applyAlignment="1">
      <alignment horizontal="center" vertical="center" wrapText="1"/>
    </xf>
    <xf numFmtId="3" fontId="33" fillId="0" borderId="13" xfId="35" applyNumberFormat="1" applyFont="1" applyFill="1" applyBorder="1" applyAlignment="1">
      <alignment vertical="center"/>
    </xf>
    <xf numFmtId="3" fontId="33" fillId="10" borderId="5" xfId="35" applyNumberFormat="1" applyFont="1" applyFill="1" applyBorder="1" applyAlignment="1">
      <alignment horizontal="center" vertical="center"/>
    </xf>
    <xf numFmtId="9" fontId="16" fillId="14" borderId="5" xfId="0" applyNumberFormat="1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14" fillId="7" borderId="5" xfId="0" applyFont="1" applyFill="1" applyBorder="1" applyAlignment="1">
      <alignment horizontal="center" vertical="center"/>
    </xf>
    <xf numFmtId="3" fontId="12" fillId="0" borderId="9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15" fillId="0" borderId="6" xfId="0" applyNumberFormat="1" applyFont="1" applyBorder="1" applyAlignment="1">
      <alignment horizontal="right" vertical="center"/>
    </xf>
    <xf numFmtId="3" fontId="15" fillId="0" borderId="8" xfId="0" applyNumberFormat="1" applyFont="1" applyBorder="1" applyAlignment="1">
      <alignment horizontal="right" vertical="center"/>
    </xf>
  </cellXfs>
  <cellStyles count="36">
    <cellStyle name="Hyperlink" xfId="34" builtinId="8"/>
    <cellStyle name="Hyperlink 2" xfId="2"/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1" xfId="33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_Sheet1" xfId="35"/>
    <cellStyle name="Normalno 2" xfId="27"/>
    <cellStyle name="Normalno 2 2" xfId="28"/>
    <cellStyle name="Normalno 2 3" xfId="1"/>
    <cellStyle name="Normalno 2 4" xfId="29"/>
    <cellStyle name="Normalno 3" xfId="30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55494354285527"/>
          <c:y val="5.0925925925925923E-2"/>
          <c:w val="0.67542230930053926"/>
          <c:h val="0.833094196558763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'Grafikon 1'!$C$6</c:f>
              <c:strCache>
                <c:ptCount val="1"/>
                <c:pt idx="0">
                  <c:v>Broj poduzetnika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'Grafikon 1'!$A$7:$A$10</c:f>
              <c:strCache>
                <c:ptCount val="4"/>
                <c:pt idx="0">
                  <c:v>Dubrovačko-neretvanska</c:v>
                </c:pt>
                <c:pt idx="1">
                  <c:v>Splitsko-dalmatinska</c:v>
                </c:pt>
                <c:pt idx="2">
                  <c:v>Šibensko-kninska</c:v>
                </c:pt>
                <c:pt idx="3">
                  <c:v>Zadarska</c:v>
                </c:pt>
              </c:strCache>
            </c:strRef>
          </c:cat>
          <c:val>
            <c:numRef>
              <c:f>'Grafikon 1'!$C$7:$C$10</c:f>
              <c:numCache>
                <c:formatCode>#,##0</c:formatCode>
                <c:ptCount val="4"/>
                <c:pt idx="0">
                  <c:v>3783</c:v>
                </c:pt>
                <c:pt idx="1">
                  <c:v>12725</c:v>
                </c:pt>
                <c:pt idx="2">
                  <c:v>2228</c:v>
                </c:pt>
                <c:pt idx="3">
                  <c:v>3918</c:v>
                </c:pt>
              </c:numCache>
            </c:numRef>
          </c:val>
        </c:ser>
        <c:ser>
          <c:idx val="0"/>
          <c:order val="1"/>
          <c:tx>
            <c:strRef>
              <c:f>'Grafikon 1'!$B$6</c:f>
              <c:strCache>
                <c:ptCount val="1"/>
                <c:pt idx="0">
                  <c:v>Broj zaposlenih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'Grafikon 1'!$A$7:$A$10</c:f>
              <c:strCache>
                <c:ptCount val="4"/>
                <c:pt idx="0">
                  <c:v>Dubrovačko-neretvanska</c:v>
                </c:pt>
                <c:pt idx="1">
                  <c:v>Splitsko-dalmatinska</c:v>
                </c:pt>
                <c:pt idx="2">
                  <c:v>Šibensko-kninska</c:v>
                </c:pt>
                <c:pt idx="3">
                  <c:v>Zadarska</c:v>
                </c:pt>
              </c:strCache>
            </c:strRef>
          </c:cat>
          <c:val>
            <c:numRef>
              <c:f>'Grafikon 1'!$B$7:$B$10</c:f>
              <c:numCache>
                <c:formatCode>#,##0</c:formatCode>
                <c:ptCount val="4"/>
                <c:pt idx="0">
                  <c:v>19692</c:v>
                </c:pt>
                <c:pt idx="1">
                  <c:v>74741</c:v>
                </c:pt>
                <c:pt idx="2">
                  <c:v>11706</c:v>
                </c:pt>
                <c:pt idx="3">
                  <c:v>21644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963968"/>
        <c:axId val="189950784"/>
      </c:barChart>
      <c:catAx>
        <c:axId val="18696396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89950784"/>
        <c:crosses val="autoZero"/>
        <c:auto val="1"/>
        <c:lblAlgn val="ctr"/>
        <c:lblOffset val="100"/>
        <c:noMultiLvlLbl val="0"/>
      </c:catAx>
      <c:valAx>
        <c:axId val="1899507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86963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555050337017735"/>
          <c:y val="0.25424577136191312"/>
          <c:w val="0.17953035213321339"/>
          <c:h val="0.16743438320209975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11</xdr:row>
      <xdr:rowOff>152400</xdr:rowOff>
    </xdr:from>
    <xdr:to>
      <xdr:col>7</xdr:col>
      <xdr:colOff>504825</xdr:colOff>
      <xdr:row>26</xdr:row>
      <xdr:rowOff>38100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200025</xdr:colOff>
      <xdr:row>1</xdr:row>
      <xdr:rowOff>163080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353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373756</xdr:colOff>
      <xdr:row>8</xdr:row>
      <xdr:rowOff>0</xdr:rowOff>
    </xdr:from>
    <xdr:to>
      <xdr:col>14</xdr:col>
      <xdr:colOff>343085</xdr:colOff>
      <xdr:row>27</xdr:row>
      <xdr:rowOff>59243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3606" y="1524000"/>
          <a:ext cx="3626929" cy="36787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914401</xdr:colOff>
      <xdr:row>1</xdr:row>
      <xdr:rowOff>76199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430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57150</xdr:rowOff>
    </xdr:from>
    <xdr:to>
      <xdr:col>0</xdr:col>
      <xdr:colOff>1485900</xdr:colOff>
      <xdr:row>1</xdr:row>
      <xdr:rowOff>111239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57150"/>
          <a:ext cx="1400174" cy="244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</xdr:col>
      <xdr:colOff>276225</xdr:colOff>
      <xdr:row>2</xdr:row>
      <xdr:rowOff>4212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"/>
          <a:ext cx="1304925" cy="28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95250</xdr:rowOff>
    </xdr:from>
    <xdr:to>
      <xdr:col>0</xdr:col>
      <xdr:colOff>1323975</xdr:colOff>
      <xdr:row>2</xdr:row>
      <xdr:rowOff>2250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0"/>
          <a:ext cx="1314450" cy="2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91951159924/48a8fe16c09ee626957fd50e5c348250640d1ea879c7cff0114cba044c84dfa7f19464cb177553f5432626af8518e899238f927ab26321490fc7d48aea92dd7e" TargetMode="External"/><Relationship Id="rId3" Type="http://schemas.openxmlformats.org/officeDocument/2006/relationships/hyperlink" Target="https://www.transparentno.hr/pregled/22446249957/f47af6702236886dbb2d3cb91e2b06645b67b16cafc51826f76a18fdfb76ee076c00992652d56c59563ecaa2e39598eef6a6fb080d6adf1de6cf3ac414682385" TargetMode="External"/><Relationship Id="rId7" Type="http://schemas.openxmlformats.org/officeDocument/2006/relationships/hyperlink" Target="https://www.transparentno.hr/pregled/41984487913/95d4cb4afcff081777bf856a954ef775ed7e7202459e27d76508462b39b4941952edf9ca90aa97d1a6c399a4dd65bb5cb4452d3006ef693f88a2ca77a20c1b31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s://www.transparentno.hr/pregled/63145279942/46a3bbc7f88193097a81418f3092993e217e6c07f00d1d473618fef655ab16bf3c3146733ce90e750f3be02cada828baac16928be928f268820465acbd81045f" TargetMode="External"/><Relationship Id="rId1" Type="http://schemas.openxmlformats.org/officeDocument/2006/relationships/hyperlink" Target="https://www.transparentno.hr/pregled/22797775374/4933893b7533c0dafad2d49fcc580ac04ab8f0c7250992600036403d4ebfc16e532cf45ce2d4f8c70116e757cf34e18cd8ce4c43f9c8342ddabd1c595031938a" TargetMode="External"/><Relationship Id="rId6" Type="http://schemas.openxmlformats.org/officeDocument/2006/relationships/hyperlink" Target="https://www.transparentno.hr/pregled/37194694568/d520a2c5b719cd8553d107a6b8697fa51920727c23d2cc6ee870baff9c67224558935265cb6576d6c5423b756ed7269760b88105912f64c03d7ffb048b52da0f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17023134211/7b0737061e15d1c013c53b77c899c2b19399658ad58c644b788a11055ed9370702dbee8918f66c256bdaa3462540f8e368059da9f857dc1f24e2f3cb4096a0bb" TargetMode="External"/><Relationship Id="rId10" Type="http://schemas.openxmlformats.org/officeDocument/2006/relationships/hyperlink" Target="https://www.transparentno.hr/pregled/99718677960/06bcbf853e21e129c6fe21045831889b106a2b0b32ddcccf9b1d94b94858162cc6af26c8d0040cb3cf03d0872c4d5796b701a512d5905c0df480d1241243adcc" TargetMode="External"/><Relationship Id="rId4" Type="http://schemas.openxmlformats.org/officeDocument/2006/relationships/hyperlink" Target="https://www.transparentno.hr/pregled/36390325978/33b10bf1febf0caa0988a3cc4553664f206006ab77e6deeac3c72f76e6e1a74033b5aacad405c13b6b05669edab976d62d673fe2de727fa105a04d7bebb646b9" TargetMode="External"/><Relationship Id="rId9" Type="http://schemas.openxmlformats.org/officeDocument/2006/relationships/hyperlink" Target="https://www.transparentno.hr/pregled/33981559350/512a24f93c0837a8b68ee59ce92d39ed70f7791f963a432dd54886f3135aee93dd234c2b62748cf1e4250d740b8302b361ba0a049da2b4d0833ada8e8643cb3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4:C29"/>
  <sheetViews>
    <sheetView topLeftCell="A4" workbookViewId="0">
      <selection activeCell="A4" sqref="A4:XFD4"/>
    </sheetView>
  </sheetViews>
  <sheetFormatPr defaultRowHeight="15" x14ac:dyDescent="0.25"/>
  <cols>
    <col min="1" max="1" width="22" customWidth="1"/>
    <col min="2" max="3" width="14.28515625" customWidth="1"/>
  </cols>
  <sheetData>
    <row r="4" spans="1:3" s="76" customFormat="1" x14ac:dyDescent="0.25">
      <c r="A4" s="75" t="s">
        <v>39</v>
      </c>
    </row>
    <row r="6" spans="1:3" x14ac:dyDescent="0.25">
      <c r="A6" s="17" t="s">
        <v>40</v>
      </c>
      <c r="B6" s="18" t="s">
        <v>4</v>
      </c>
      <c r="C6" s="18" t="s">
        <v>2</v>
      </c>
    </row>
    <row r="7" spans="1:3" x14ac:dyDescent="0.25">
      <c r="A7" s="19" t="s">
        <v>41</v>
      </c>
      <c r="B7" s="20">
        <v>19692</v>
      </c>
      <c r="C7" s="21">
        <v>3783</v>
      </c>
    </row>
    <row r="8" spans="1:3" x14ac:dyDescent="0.25">
      <c r="A8" s="19" t="s">
        <v>42</v>
      </c>
      <c r="B8" s="22">
        <v>74741</v>
      </c>
      <c r="C8" s="22">
        <v>12725</v>
      </c>
    </row>
    <row r="9" spans="1:3" x14ac:dyDescent="0.25">
      <c r="A9" s="19" t="s">
        <v>43</v>
      </c>
      <c r="B9" s="22">
        <v>11706</v>
      </c>
      <c r="C9" s="22">
        <v>2228</v>
      </c>
    </row>
    <row r="10" spans="1:3" x14ac:dyDescent="0.25">
      <c r="A10" s="19" t="s">
        <v>44</v>
      </c>
      <c r="B10" s="22">
        <v>21644</v>
      </c>
      <c r="C10" s="22">
        <v>3918</v>
      </c>
    </row>
    <row r="11" spans="1:3" x14ac:dyDescent="0.25">
      <c r="A11" s="5"/>
      <c r="B11" s="6"/>
      <c r="C11" s="6"/>
    </row>
    <row r="12" spans="1:3" x14ac:dyDescent="0.25">
      <c r="A12" s="5"/>
      <c r="B12" s="6"/>
      <c r="C12" s="6"/>
    </row>
    <row r="29" spans="1:1" x14ac:dyDescent="0.25">
      <c r="A29" s="3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8"/>
  <sheetViews>
    <sheetView tabSelected="1" workbookViewId="0">
      <selection activeCell="E25" sqref="E25"/>
    </sheetView>
  </sheetViews>
  <sheetFormatPr defaultRowHeight="15" x14ac:dyDescent="0.25"/>
  <cols>
    <col min="1" max="1" width="3.42578125" customWidth="1"/>
    <col min="2" max="2" width="21.85546875" bestFit="1" customWidth="1"/>
    <col min="6" max="6" width="5.7109375" bestFit="1" customWidth="1"/>
    <col min="8" max="8" width="3.42578125" bestFit="1" customWidth="1"/>
    <col min="10" max="10" width="3.42578125" bestFit="1" customWidth="1"/>
    <col min="12" max="12" width="5.7109375" bestFit="1" customWidth="1"/>
    <col min="14" max="14" width="3.42578125" bestFit="1" customWidth="1"/>
    <col min="16" max="16" width="3.42578125" bestFit="1" customWidth="1"/>
    <col min="18" max="18" width="5.7109375" bestFit="1" customWidth="1"/>
  </cols>
  <sheetData>
    <row r="3" spans="1:18" x14ac:dyDescent="0.25">
      <c r="A3" s="77" t="s">
        <v>96</v>
      </c>
    </row>
    <row r="4" spans="1:18" ht="36" x14ac:dyDescent="0.25">
      <c r="A4" s="78" t="s">
        <v>78</v>
      </c>
      <c r="B4" s="79" t="s">
        <v>79</v>
      </c>
      <c r="C4" s="80" t="s">
        <v>80</v>
      </c>
      <c r="D4" s="80" t="s">
        <v>81</v>
      </c>
      <c r="E4" s="81" t="s">
        <v>82</v>
      </c>
      <c r="F4" s="81" t="s">
        <v>83</v>
      </c>
      <c r="G4" s="80" t="s">
        <v>84</v>
      </c>
      <c r="H4" s="82" t="s">
        <v>85</v>
      </c>
      <c r="I4" s="80" t="s">
        <v>86</v>
      </c>
      <c r="J4" s="82" t="s">
        <v>85</v>
      </c>
      <c r="K4" s="81" t="s">
        <v>82</v>
      </c>
      <c r="L4" s="81" t="s">
        <v>83</v>
      </c>
      <c r="M4" s="80" t="s">
        <v>87</v>
      </c>
      <c r="N4" s="82" t="s">
        <v>85</v>
      </c>
      <c r="O4" s="80" t="s">
        <v>87</v>
      </c>
      <c r="P4" s="82" t="s">
        <v>85</v>
      </c>
      <c r="Q4" s="81" t="s">
        <v>82</v>
      </c>
      <c r="R4" s="81" t="s">
        <v>83</v>
      </c>
    </row>
    <row r="5" spans="1:18" x14ac:dyDescent="0.25">
      <c r="A5" s="83">
        <v>17</v>
      </c>
      <c r="B5" s="84" t="s">
        <v>42</v>
      </c>
      <c r="C5" s="85">
        <v>375917</v>
      </c>
      <c r="D5" s="86">
        <v>380366</v>
      </c>
      <c r="E5" s="87">
        <f>D5-C5</f>
        <v>4449</v>
      </c>
      <c r="F5" s="88">
        <f>D5/C5</f>
        <v>1.0118350593349064</v>
      </c>
      <c r="G5" s="89">
        <v>5865</v>
      </c>
      <c r="H5" s="90" t="s">
        <v>18</v>
      </c>
      <c r="I5" s="91">
        <v>12725</v>
      </c>
      <c r="J5" s="90" t="s">
        <v>18</v>
      </c>
      <c r="K5" s="92">
        <f>I5-G5</f>
        <v>6860</v>
      </c>
      <c r="L5" s="93">
        <f>I5/G5</f>
        <v>2.1696504688832055</v>
      </c>
      <c r="M5" s="94">
        <v>58161</v>
      </c>
      <c r="N5" s="90" t="s">
        <v>18</v>
      </c>
      <c r="O5" s="91">
        <v>74741</v>
      </c>
      <c r="P5" s="95" t="s">
        <v>18</v>
      </c>
      <c r="Q5" s="96">
        <f>O5-M5</f>
        <v>16580</v>
      </c>
      <c r="R5" s="97">
        <f>O5/M5</f>
        <v>1.2850707518784066</v>
      </c>
    </row>
    <row r="6" spans="1:18" x14ac:dyDescent="0.25">
      <c r="A6" s="98">
        <v>19</v>
      </c>
      <c r="B6" s="99" t="s">
        <v>41</v>
      </c>
      <c r="C6" s="100">
        <v>99847</v>
      </c>
      <c r="D6" s="101">
        <v>102649</v>
      </c>
      <c r="E6" s="102">
        <f>D6-C6</f>
        <v>2802</v>
      </c>
      <c r="F6" s="103">
        <f>D6/C6</f>
        <v>1.0280629362925275</v>
      </c>
      <c r="G6" s="104">
        <v>1598</v>
      </c>
      <c r="H6" s="105" t="s">
        <v>24</v>
      </c>
      <c r="I6" s="106">
        <v>3783</v>
      </c>
      <c r="J6" s="105" t="s">
        <v>24</v>
      </c>
      <c r="K6" s="107">
        <f>I6-G6</f>
        <v>2185</v>
      </c>
      <c r="L6" s="108">
        <f>I6/G6</f>
        <v>2.3673341677096369</v>
      </c>
      <c r="M6" s="109">
        <v>16988.400000000001</v>
      </c>
      <c r="N6" s="105" t="s">
        <v>88</v>
      </c>
      <c r="O6" s="106">
        <v>19692</v>
      </c>
      <c r="P6" s="110" t="s">
        <v>26</v>
      </c>
      <c r="Q6" s="107">
        <f>O6-M6</f>
        <v>2703.5999999999985</v>
      </c>
      <c r="R6" s="111">
        <f>O6/M6</f>
        <v>1.1591438864166137</v>
      </c>
    </row>
    <row r="7" spans="1:18" x14ac:dyDescent="0.25">
      <c r="A7" s="83">
        <v>13</v>
      </c>
      <c r="B7" s="84" t="s">
        <v>44</v>
      </c>
      <c r="C7" s="85">
        <v>131578</v>
      </c>
      <c r="D7" s="86">
        <v>143180</v>
      </c>
      <c r="E7" s="87">
        <f>D7-C7</f>
        <v>11602</v>
      </c>
      <c r="F7" s="88">
        <f>D7/C7</f>
        <v>1.0881758348660111</v>
      </c>
      <c r="G7" s="89">
        <v>1284</v>
      </c>
      <c r="H7" s="90" t="s">
        <v>26</v>
      </c>
      <c r="I7" s="91">
        <v>3918</v>
      </c>
      <c r="J7" s="90" t="s">
        <v>23</v>
      </c>
      <c r="K7" s="92">
        <f>I7-G7</f>
        <v>2634</v>
      </c>
      <c r="L7" s="93">
        <f>I7/G7</f>
        <v>3.0514018691588785</v>
      </c>
      <c r="M7" s="94">
        <v>14461</v>
      </c>
      <c r="N7" s="90" t="s">
        <v>89</v>
      </c>
      <c r="O7" s="91">
        <v>21644</v>
      </c>
      <c r="P7" s="95" t="s">
        <v>25</v>
      </c>
      <c r="Q7" s="96">
        <f>O7-M7</f>
        <v>7183</v>
      </c>
      <c r="R7" s="97">
        <f>O7/M7</f>
        <v>1.4967153032293756</v>
      </c>
    </row>
    <row r="8" spans="1:18" x14ac:dyDescent="0.25">
      <c r="A8" s="83">
        <v>15</v>
      </c>
      <c r="B8" s="84" t="s">
        <v>43</v>
      </c>
      <c r="C8" s="85">
        <v>93438</v>
      </c>
      <c r="D8" s="86">
        <v>93925</v>
      </c>
      <c r="E8" s="87">
        <f>D8-C8</f>
        <v>487</v>
      </c>
      <c r="F8" s="88">
        <f>D8/C8</f>
        <v>1.0052120122434127</v>
      </c>
      <c r="G8" s="89">
        <v>954</v>
      </c>
      <c r="H8" s="90" t="s">
        <v>90</v>
      </c>
      <c r="I8" s="91">
        <v>2228</v>
      </c>
      <c r="J8" s="90" t="s">
        <v>88</v>
      </c>
      <c r="K8" s="92">
        <f>I8-G8</f>
        <v>1274</v>
      </c>
      <c r="L8" s="93">
        <f>I8/G8</f>
        <v>2.3354297693920336</v>
      </c>
      <c r="M8" s="94">
        <v>10638</v>
      </c>
      <c r="N8" s="90" t="s">
        <v>91</v>
      </c>
      <c r="O8" s="91">
        <v>11706</v>
      </c>
      <c r="P8" s="95" t="s">
        <v>91</v>
      </c>
      <c r="Q8" s="96">
        <f>O8-M8</f>
        <v>1068</v>
      </c>
      <c r="R8" s="97">
        <f>O8/M8</f>
        <v>1.1003948110547095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2"/>
  <sheetViews>
    <sheetView zoomScaleNormal="100" workbookViewId="0">
      <selection activeCell="A4" sqref="A4"/>
    </sheetView>
  </sheetViews>
  <sheetFormatPr defaultColWidth="10" defaultRowHeight="15" x14ac:dyDescent="0.25"/>
  <cols>
    <col min="1" max="1" width="29.140625" style="1" customWidth="1"/>
    <col min="2" max="2" width="15.140625" style="1" customWidth="1"/>
    <col min="3" max="3" width="16.140625" style="1" customWidth="1"/>
    <col min="4" max="4" width="10" style="1"/>
    <col min="5" max="5" width="12.5703125" style="1" customWidth="1"/>
    <col min="6" max="16384" width="10" style="1"/>
  </cols>
  <sheetData>
    <row r="4" spans="1:5" x14ac:dyDescent="0.25">
      <c r="A4" s="4" t="s">
        <v>95</v>
      </c>
    </row>
    <row r="5" spans="1:5" x14ac:dyDescent="0.25">
      <c r="A5" s="4"/>
      <c r="D5" s="23" t="s">
        <v>77</v>
      </c>
    </row>
    <row r="6" spans="1:5" ht="24" x14ac:dyDescent="0.25">
      <c r="A6" s="24" t="s">
        <v>1</v>
      </c>
      <c r="B6" s="24" t="s">
        <v>9</v>
      </c>
      <c r="C6" s="24" t="s">
        <v>10</v>
      </c>
      <c r="D6" s="24" t="s">
        <v>12</v>
      </c>
      <c r="E6" s="24" t="s">
        <v>14</v>
      </c>
    </row>
    <row r="7" spans="1:5" x14ac:dyDescent="0.25">
      <c r="A7" s="25" t="s">
        <v>2</v>
      </c>
      <c r="B7" s="26"/>
      <c r="C7" s="27">
        <v>3783</v>
      </c>
      <c r="D7" s="28" t="s">
        <v>3</v>
      </c>
      <c r="E7" s="28">
        <v>3.3</v>
      </c>
    </row>
    <row r="8" spans="1:5" x14ac:dyDescent="0.25">
      <c r="A8" s="25" t="s">
        <v>4</v>
      </c>
      <c r="B8" s="27">
        <v>19205</v>
      </c>
      <c r="C8" s="27">
        <v>19692</v>
      </c>
      <c r="D8" s="28">
        <v>102.5</v>
      </c>
      <c r="E8" s="28">
        <v>2.2999999999999998</v>
      </c>
    </row>
    <row r="9" spans="1:5" x14ac:dyDescent="0.25">
      <c r="A9" s="25" t="s">
        <v>28</v>
      </c>
      <c r="B9" s="27">
        <v>9304172</v>
      </c>
      <c r="C9" s="27">
        <v>10224748</v>
      </c>
      <c r="D9" s="28">
        <v>109.9</v>
      </c>
      <c r="E9" s="28">
        <v>1.6</v>
      </c>
    </row>
    <row r="10" spans="1:5" x14ac:dyDescent="0.25">
      <c r="A10" s="25" t="s">
        <v>29</v>
      </c>
      <c r="B10" s="27">
        <v>8994147</v>
      </c>
      <c r="C10" s="27">
        <v>9861749</v>
      </c>
      <c r="D10" s="28">
        <v>109.6</v>
      </c>
      <c r="E10" s="28">
        <v>1.6</v>
      </c>
    </row>
    <row r="11" spans="1:5" x14ac:dyDescent="0.25">
      <c r="A11" s="25" t="s">
        <v>30</v>
      </c>
      <c r="B11" s="27">
        <v>978972</v>
      </c>
      <c r="C11" s="27">
        <v>955794</v>
      </c>
      <c r="D11" s="28">
        <v>97.6</v>
      </c>
      <c r="E11" s="28">
        <v>2.1</v>
      </c>
    </row>
    <row r="12" spans="1:5" x14ac:dyDescent="0.25">
      <c r="A12" s="25" t="s">
        <v>31</v>
      </c>
      <c r="B12" s="27">
        <v>668947</v>
      </c>
      <c r="C12" s="27">
        <v>592795</v>
      </c>
      <c r="D12" s="28">
        <v>88.6</v>
      </c>
      <c r="E12" s="28">
        <v>4</v>
      </c>
    </row>
    <row r="13" spans="1:5" x14ac:dyDescent="0.25">
      <c r="A13" s="25" t="s">
        <v>32</v>
      </c>
      <c r="B13" s="27">
        <v>123557</v>
      </c>
      <c r="C13" s="27">
        <v>116142</v>
      </c>
      <c r="D13" s="28">
        <v>94</v>
      </c>
      <c r="E13" s="28">
        <v>1.7</v>
      </c>
    </row>
    <row r="14" spans="1:5" x14ac:dyDescent="0.25">
      <c r="A14" s="25" t="s">
        <v>33</v>
      </c>
      <c r="B14" s="27">
        <v>855357</v>
      </c>
      <c r="C14" s="27">
        <v>839711</v>
      </c>
      <c r="D14" s="28">
        <v>98.2</v>
      </c>
      <c r="E14" s="28">
        <v>2.2000000000000002</v>
      </c>
    </row>
    <row r="15" spans="1:5" x14ac:dyDescent="0.25">
      <c r="A15" s="25" t="s">
        <v>34</v>
      </c>
      <c r="B15" s="27">
        <v>668888</v>
      </c>
      <c r="C15" s="27">
        <v>592854</v>
      </c>
      <c r="D15" s="28">
        <v>88.6</v>
      </c>
      <c r="E15" s="28">
        <v>4</v>
      </c>
    </row>
    <row r="16" spans="1:5" ht="24" x14ac:dyDescent="0.25">
      <c r="A16" s="29" t="s">
        <v>35</v>
      </c>
      <c r="B16" s="30">
        <v>186469</v>
      </c>
      <c r="C16" s="30">
        <v>246857</v>
      </c>
      <c r="D16" s="31">
        <v>132.4</v>
      </c>
      <c r="E16" s="28">
        <v>1</v>
      </c>
    </row>
    <row r="17" spans="1:5" x14ac:dyDescent="0.25">
      <c r="A17" s="25" t="s">
        <v>36</v>
      </c>
      <c r="B17" s="27">
        <v>1576121</v>
      </c>
      <c r="C17" s="27">
        <v>1755074</v>
      </c>
      <c r="D17" s="28">
        <v>111.4</v>
      </c>
      <c r="E17" s="28">
        <v>1.5</v>
      </c>
    </row>
    <row r="18" spans="1:5" x14ac:dyDescent="0.25">
      <c r="A18" s="25" t="s">
        <v>5</v>
      </c>
      <c r="B18" s="27">
        <v>189265</v>
      </c>
      <c r="C18" s="27">
        <v>186803</v>
      </c>
      <c r="D18" s="28">
        <v>98.7</v>
      </c>
      <c r="E18" s="28">
        <v>0.2</v>
      </c>
    </row>
    <row r="19" spans="1:5" x14ac:dyDescent="0.25">
      <c r="A19" s="32" t="s">
        <v>37</v>
      </c>
      <c r="B19" s="27">
        <v>1386856</v>
      </c>
      <c r="C19" s="27">
        <v>1568271</v>
      </c>
      <c r="D19" s="28">
        <v>113.1</v>
      </c>
      <c r="E19" s="28">
        <v>8.1999999999999993</v>
      </c>
    </row>
    <row r="20" spans="1:5" ht="24" x14ac:dyDescent="0.25">
      <c r="A20" s="32" t="s">
        <v>6</v>
      </c>
      <c r="B20" s="27">
        <v>576411</v>
      </c>
      <c r="C20" s="27">
        <v>323255</v>
      </c>
      <c r="D20" s="28">
        <v>56.1</v>
      </c>
      <c r="E20" s="28">
        <v>1.3</v>
      </c>
    </row>
    <row r="21" spans="1:5" x14ac:dyDescent="0.25">
      <c r="A21" s="32" t="s">
        <v>38</v>
      </c>
      <c r="B21" s="27">
        <v>4963</v>
      </c>
      <c r="C21" s="27">
        <v>5233</v>
      </c>
      <c r="D21" s="28">
        <v>105.4</v>
      </c>
      <c r="E21" s="28" t="s">
        <v>3</v>
      </c>
    </row>
    <row r="22" spans="1:5" x14ac:dyDescent="0.25">
      <c r="A22" s="2" t="s">
        <v>0</v>
      </c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3"/>
  <sheetViews>
    <sheetView workbookViewId="0">
      <selection activeCell="A4" sqref="A4"/>
    </sheetView>
  </sheetViews>
  <sheetFormatPr defaultRowHeight="15" x14ac:dyDescent="0.25"/>
  <cols>
    <col min="1" max="1" width="17.42578125" customWidth="1"/>
  </cols>
  <sheetData>
    <row r="4" spans="1:9" x14ac:dyDescent="0.25">
      <c r="A4" s="13" t="s">
        <v>94</v>
      </c>
    </row>
    <row r="5" spans="1:9" x14ac:dyDescent="0.25">
      <c r="A5" s="11"/>
      <c r="H5" s="15" t="s">
        <v>62</v>
      </c>
    </row>
    <row r="6" spans="1:9" ht="20.25" customHeight="1" x14ac:dyDescent="0.25">
      <c r="A6" s="112" t="s">
        <v>63</v>
      </c>
      <c r="B6" s="112" t="s">
        <v>13</v>
      </c>
      <c r="C6" s="112"/>
      <c r="D6" s="112" t="s">
        <v>33</v>
      </c>
      <c r="E6" s="112"/>
      <c r="F6" s="112"/>
      <c r="G6" s="112" t="s">
        <v>34</v>
      </c>
      <c r="H6" s="112"/>
      <c r="I6" s="112"/>
    </row>
    <row r="7" spans="1:9" x14ac:dyDescent="0.25">
      <c r="A7" s="112"/>
      <c r="B7" s="56" t="s">
        <v>64</v>
      </c>
      <c r="C7" s="56" t="s">
        <v>65</v>
      </c>
      <c r="D7" s="56" t="s">
        <v>9</v>
      </c>
      <c r="E7" s="56" t="s">
        <v>10</v>
      </c>
      <c r="F7" s="56" t="s">
        <v>12</v>
      </c>
      <c r="G7" s="56" t="s">
        <v>9</v>
      </c>
      <c r="H7" s="56" t="s">
        <v>10</v>
      </c>
      <c r="I7" s="56" t="s">
        <v>12</v>
      </c>
    </row>
    <row r="8" spans="1:9" x14ac:dyDescent="0.25">
      <c r="A8" s="50" t="s">
        <v>66</v>
      </c>
      <c r="B8" s="51">
        <v>2198</v>
      </c>
      <c r="C8" s="52">
        <v>1261</v>
      </c>
      <c r="D8" s="53">
        <v>170270</v>
      </c>
      <c r="E8" s="53">
        <v>222822</v>
      </c>
      <c r="F8" s="54">
        <v>130.9</v>
      </c>
      <c r="G8" s="53">
        <v>277552</v>
      </c>
      <c r="H8" s="53">
        <v>401378</v>
      </c>
      <c r="I8" s="55">
        <v>144.6</v>
      </c>
    </row>
    <row r="9" spans="1:9" x14ac:dyDescent="0.25">
      <c r="A9" s="33" t="s">
        <v>67</v>
      </c>
      <c r="B9" s="35">
        <v>246</v>
      </c>
      <c r="C9" s="28">
        <v>40</v>
      </c>
      <c r="D9" s="34">
        <v>269051</v>
      </c>
      <c r="E9" s="34">
        <v>247913</v>
      </c>
      <c r="F9" s="35">
        <v>92.1</v>
      </c>
      <c r="G9" s="34">
        <v>40003</v>
      </c>
      <c r="H9" s="34">
        <v>50623</v>
      </c>
      <c r="I9" s="36">
        <v>126.5</v>
      </c>
    </row>
    <row r="10" spans="1:9" x14ac:dyDescent="0.25">
      <c r="A10" s="33" t="s">
        <v>68</v>
      </c>
      <c r="B10" s="35">
        <v>29</v>
      </c>
      <c r="C10" s="28">
        <v>4</v>
      </c>
      <c r="D10" s="34">
        <v>76943</v>
      </c>
      <c r="E10" s="34">
        <v>143702</v>
      </c>
      <c r="F10" s="36">
        <v>186.8</v>
      </c>
      <c r="G10" s="34">
        <v>351333</v>
      </c>
      <c r="H10" s="34">
        <v>140853</v>
      </c>
      <c r="I10" s="36">
        <v>40.1</v>
      </c>
    </row>
    <row r="11" spans="1:9" x14ac:dyDescent="0.25">
      <c r="A11" s="57" t="s">
        <v>7</v>
      </c>
      <c r="B11" s="58">
        <v>5</v>
      </c>
      <c r="C11" s="59">
        <v>0</v>
      </c>
      <c r="D11" s="60">
        <v>339092</v>
      </c>
      <c r="E11" s="60">
        <v>225274</v>
      </c>
      <c r="F11" s="61">
        <v>66.400000000000006</v>
      </c>
      <c r="G11" s="61">
        <v>0</v>
      </c>
      <c r="H11" s="61">
        <v>0</v>
      </c>
      <c r="I11" s="61"/>
    </row>
    <row r="12" spans="1:9" x14ac:dyDescent="0.25">
      <c r="A12" s="62" t="s">
        <v>69</v>
      </c>
      <c r="B12" s="63">
        <v>2478</v>
      </c>
      <c r="C12" s="64">
        <v>1305</v>
      </c>
      <c r="D12" s="63">
        <v>855357</v>
      </c>
      <c r="E12" s="63">
        <v>839711</v>
      </c>
      <c r="F12" s="65">
        <v>98.2</v>
      </c>
      <c r="G12" s="63">
        <v>668888</v>
      </c>
      <c r="H12" s="63">
        <v>592854</v>
      </c>
      <c r="I12" s="65">
        <v>88.6</v>
      </c>
    </row>
    <row r="13" spans="1:9" x14ac:dyDescent="0.25">
      <c r="A13" s="12" t="s">
        <v>70</v>
      </c>
    </row>
  </sheetData>
  <mergeCells count="4">
    <mergeCell ref="A6:A7"/>
    <mergeCell ref="B6:C6"/>
    <mergeCell ref="D6:F6"/>
    <mergeCell ref="G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3"/>
  <sheetViews>
    <sheetView workbookViewId="0">
      <selection activeCell="A4" sqref="A4"/>
    </sheetView>
  </sheetViews>
  <sheetFormatPr defaultRowHeight="15" x14ac:dyDescent="0.25"/>
  <cols>
    <col min="1" max="1" width="22.85546875" customWidth="1"/>
  </cols>
  <sheetData>
    <row r="4" spans="1:9" x14ac:dyDescent="0.25">
      <c r="A4" s="13" t="s">
        <v>93</v>
      </c>
    </row>
    <row r="5" spans="1:9" x14ac:dyDescent="0.25">
      <c r="G5" s="14"/>
      <c r="H5" s="16" t="s">
        <v>71</v>
      </c>
    </row>
    <row r="6" spans="1:9" x14ac:dyDescent="0.25">
      <c r="A6" s="113" t="s">
        <v>72</v>
      </c>
      <c r="B6" s="113" t="s">
        <v>2</v>
      </c>
      <c r="C6" s="113"/>
      <c r="D6" s="113" t="s">
        <v>33</v>
      </c>
      <c r="E6" s="113"/>
      <c r="F6" s="113"/>
      <c r="G6" s="113" t="s">
        <v>34</v>
      </c>
      <c r="H6" s="113"/>
      <c r="I6" s="113"/>
    </row>
    <row r="7" spans="1:9" x14ac:dyDescent="0.25">
      <c r="A7" s="114"/>
      <c r="B7" s="24" t="s">
        <v>64</v>
      </c>
      <c r="C7" s="24" t="s">
        <v>65</v>
      </c>
      <c r="D7" s="24" t="s">
        <v>9</v>
      </c>
      <c r="E7" s="24" t="s">
        <v>10</v>
      </c>
      <c r="F7" s="24" t="s">
        <v>12</v>
      </c>
      <c r="G7" s="24" t="s">
        <v>9</v>
      </c>
      <c r="H7" s="24" t="s">
        <v>10</v>
      </c>
      <c r="I7" s="24" t="s">
        <v>12</v>
      </c>
    </row>
    <row r="8" spans="1:9" x14ac:dyDescent="0.25">
      <c r="A8" s="70" t="s">
        <v>73</v>
      </c>
      <c r="B8" s="71">
        <v>36</v>
      </c>
      <c r="C8" s="72">
        <v>17</v>
      </c>
      <c r="D8" s="73">
        <v>12462</v>
      </c>
      <c r="E8" s="73">
        <v>12823</v>
      </c>
      <c r="F8" s="71">
        <v>102.9</v>
      </c>
      <c r="G8" s="73">
        <v>3004</v>
      </c>
      <c r="H8" s="73">
        <v>6013</v>
      </c>
      <c r="I8" s="71">
        <v>200.1</v>
      </c>
    </row>
    <row r="9" spans="1:9" x14ac:dyDescent="0.25">
      <c r="A9" s="70" t="s">
        <v>74</v>
      </c>
      <c r="B9" s="73">
        <v>2377</v>
      </c>
      <c r="C9" s="74">
        <v>1256</v>
      </c>
      <c r="D9" s="73">
        <v>719896</v>
      </c>
      <c r="E9" s="73">
        <v>674619</v>
      </c>
      <c r="F9" s="71">
        <v>93.7</v>
      </c>
      <c r="G9" s="73">
        <v>523194</v>
      </c>
      <c r="H9" s="73">
        <v>386487</v>
      </c>
      <c r="I9" s="71">
        <v>73.900000000000006</v>
      </c>
    </row>
    <row r="10" spans="1:9" x14ac:dyDescent="0.25">
      <c r="A10" s="70" t="s">
        <v>75</v>
      </c>
      <c r="B10" s="71">
        <v>27</v>
      </c>
      <c r="C10" s="72">
        <v>15</v>
      </c>
      <c r="D10" s="73">
        <v>1149</v>
      </c>
      <c r="E10" s="71">
        <v>955</v>
      </c>
      <c r="F10" s="71">
        <v>83.1</v>
      </c>
      <c r="G10" s="73">
        <v>4005</v>
      </c>
      <c r="H10" s="73">
        <v>4479</v>
      </c>
      <c r="I10" s="71">
        <v>111.8</v>
      </c>
    </row>
    <row r="11" spans="1:9" x14ac:dyDescent="0.25">
      <c r="A11" s="70" t="s">
        <v>76</v>
      </c>
      <c r="B11" s="71">
        <v>38</v>
      </c>
      <c r="C11" s="72">
        <v>17</v>
      </c>
      <c r="D11" s="73">
        <v>121850</v>
      </c>
      <c r="E11" s="73">
        <v>151314</v>
      </c>
      <c r="F11" s="71">
        <v>124.2</v>
      </c>
      <c r="G11" s="73">
        <v>138685</v>
      </c>
      <c r="H11" s="73">
        <v>195875</v>
      </c>
      <c r="I11" s="71">
        <v>141.19999999999999</v>
      </c>
    </row>
    <row r="12" spans="1:9" x14ac:dyDescent="0.25">
      <c r="A12" s="66" t="s">
        <v>69</v>
      </c>
      <c r="B12" s="67">
        <v>2478</v>
      </c>
      <c r="C12" s="68">
        <v>1305</v>
      </c>
      <c r="D12" s="67">
        <v>855357</v>
      </c>
      <c r="E12" s="67">
        <v>839711</v>
      </c>
      <c r="F12" s="69">
        <v>98.2</v>
      </c>
      <c r="G12" s="67">
        <v>668888</v>
      </c>
      <c r="H12" s="67">
        <v>592854</v>
      </c>
      <c r="I12" s="69">
        <v>88.6</v>
      </c>
    </row>
    <row r="13" spans="1:9" x14ac:dyDescent="0.25">
      <c r="A13" s="12" t="s">
        <v>70</v>
      </c>
    </row>
  </sheetData>
  <mergeCells count="4">
    <mergeCell ref="A6:A7"/>
    <mergeCell ref="B6:C6"/>
    <mergeCell ref="D6:F6"/>
    <mergeCell ref="G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9"/>
  <sheetViews>
    <sheetView workbookViewId="0">
      <selection activeCell="A4" sqref="A4"/>
    </sheetView>
  </sheetViews>
  <sheetFormatPr defaultRowHeight="15" x14ac:dyDescent="0.25"/>
  <cols>
    <col min="1" max="1" width="6.42578125" customWidth="1"/>
    <col min="2" max="2" width="13.7109375" bestFit="1" customWidth="1"/>
    <col min="3" max="3" width="45.85546875" customWidth="1"/>
    <col min="4" max="4" width="17.7109375" customWidth="1"/>
    <col min="5" max="5" width="18" customWidth="1"/>
    <col min="6" max="6" width="14.42578125" hidden="1" customWidth="1"/>
    <col min="7" max="7" width="13.5703125" customWidth="1"/>
    <col min="8" max="8" width="11.28515625" customWidth="1"/>
    <col min="9" max="9" width="19.140625" customWidth="1"/>
    <col min="10" max="10" width="21.5703125" customWidth="1"/>
    <col min="13" max="13" width="9.5703125" bestFit="1" customWidth="1"/>
  </cols>
  <sheetData>
    <row r="4" spans="1:7" x14ac:dyDescent="0.25">
      <c r="A4" s="4" t="s">
        <v>92</v>
      </c>
    </row>
    <row r="5" spans="1:7" x14ac:dyDescent="0.25">
      <c r="A5" s="4"/>
    </row>
    <row r="6" spans="1:7" x14ac:dyDescent="0.25">
      <c r="A6" s="49" t="s">
        <v>45</v>
      </c>
      <c r="B6" s="49" t="s">
        <v>15</v>
      </c>
      <c r="C6" s="49" t="s">
        <v>16</v>
      </c>
      <c r="D6" s="49" t="s">
        <v>27</v>
      </c>
      <c r="E6" s="117" t="s">
        <v>11</v>
      </c>
      <c r="F6" s="117"/>
      <c r="G6" s="7"/>
    </row>
    <row r="7" spans="1:7" x14ac:dyDescent="0.25">
      <c r="A7" s="46" t="s">
        <v>17</v>
      </c>
      <c r="B7" s="46">
        <v>22797775374</v>
      </c>
      <c r="C7" s="47" t="s">
        <v>46</v>
      </c>
      <c r="D7" s="48" t="s">
        <v>47</v>
      </c>
      <c r="E7" s="118">
        <v>111790</v>
      </c>
      <c r="F7" s="118"/>
      <c r="G7" s="7"/>
    </row>
    <row r="8" spans="1:7" x14ac:dyDescent="0.25">
      <c r="A8" s="37" t="s">
        <v>18</v>
      </c>
      <c r="B8" s="37">
        <v>63145279942</v>
      </c>
      <c r="C8" s="38" t="s">
        <v>48</v>
      </c>
      <c r="D8" s="39" t="s">
        <v>49</v>
      </c>
      <c r="E8" s="119">
        <v>85016</v>
      </c>
      <c r="F8" s="119"/>
      <c r="G8" s="7"/>
    </row>
    <row r="9" spans="1:7" x14ac:dyDescent="0.25">
      <c r="A9" s="37" t="s">
        <v>19</v>
      </c>
      <c r="B9" s="37">
        <v>22446249957</v>
      </c>
      <c r="C9" s="38" t="s">
        <v>50</v>
      </c>
      <c r="D9" s="39" t="s">
        <v>47</v>
      </c>
      <c r="E9" s="119">
        <v>23113</v>
      </c>
      <c r="F9" s="119"/>
      <c r="G9" s="7"/>
    </row>
    <row r="10" spans="1:7" x14ac:dyDescent="0.25">
      <c r="A10" s="37" t="s">
        <v>20</v>
      </c>
      <c r="B10" s="37">
        <v>36390325978</v>
      </c>
      <c r="C10" s="38" t="s">
        <v>51</v>
      </c>
      <c r="D10" s="39" t="s">
        <v>47</v>
      </c>
      <c r="E10" s="119">
        <v>21725</v>
      </c>
      <c r="F10" s="119"/>
      <c r="G10" s="7"/>
    </row>
    <row r="11" spans="1:7" x14ac:dyDescent="0.25">
      <c r="A11" s="37" t="s">
        <v>21</v>
      </c>
      <c r="B11" s="37">
        <v>17023134211</v>
      </c>
      <c r="C11" s="38" t="s">
        <v>52</v>
      </c>
      <c r="D11" s="40" t="s">
        <v>47</v>
      </c>
      <c r="E11" s="120">
        <v>19754</v>
      </c>
      <c r="F11" s="120"/>
      <c r="G11" s="7"/>
    </row>
    <row r="12" spans="1:7" x14ac:dyDescent="0.25">
      <c r="A12" s="37" t="s">
        <v>22</v>
      </c>
      <c r="B12" s="37">
        <v>37194694568</v>
      </c>
      <c r="C12" s="38" t="s">
        <v>53</v>
      </c>
      <c r="D12" s="40" t="s">
        <v>54</v>
      </c>
      <c r="E12" s="120">
        <v>18088</v>
      </c>
      <c r="F12" s="120"/>
      <c r="G12" s="7"/>
    </row>
    <row r="13" spans="1:7" x14ac:dyDescent="0.25">
      <c r="A13" s="37" t="s">
        <v>23</v>
      </c>
      <c r="B13" s="37">
        <v>41984487913</v>
      </c>
      <c r="C13" s="38" t="s">
        <v>55</v>
      </c>
      <c r="D13" s="40" t="s">
        <v>47</v>
      </c>
      <c r="E13" s="120">
        <v>14326</v>
      </c>
      <c r="F13" s="120"/>
      <c r="G13" s="7"/>
    </row>
    <row r="14" spans="1:7" x14ac:dyDescent="0.25">
      <c r="A14" s="37" t="s">
        <v>24</v>
      </c>
      <c r="B14" s="37">
        <v>91951159924</v>
      </c>
      <c r="C14" s="38" t="s">
        <v>56</v>
      </c>
      <c r="D14" s="40" t="s">
        <v>57</v>
      </c>
      <c r="E14" s="120">
        <v>12603</v>
      </c>
      <c r="F14" s="120"/>
      <c r="G14" s="7"/>
    </row>
    <row r="15" spans="1:7" x14ac:dyDescent="0.25">
      <c r="A15" s="37" t="s">
        <v>25</v>
      </c>
      <c r="B15" s="37">
        <v>33981559350</v>
      </c>
      <c r="C15" s="38" t="s">
        <v>58</v>
      </c>
      <c r="D15" s="40" t="s">
        <v>47</v>
      </c>
      <c r="E15" s="120">
        <v>12187</v>
      </c>
      <c r="F15" s="120"/>
      <c r="G15" s="7"/>
    </row>
    <row r="16" spans="1:7" ht="15.75" thickBot="1" x14ac:dyDescent="0.3">
      <c r="A16" s="41" t="s">
        <v>26</v>
      </c>
      <c r="B16" s="41">
        <v>99718677960</v>
      </c>
      <c r="C16" s="42" t="s">
        <v>59</v>
      </c>
      <c r="D16" s="43" t="s">
        <v>47</v>
      </c>
      <c r="E16" s="121">
        <v>11894</v>
      </c>
      <c r="F16" s="120"/>
      <c r="G16" s="8"/>
    </row>
    <row r="17" spans="1:6" ht="15.75" thickBot="1" x14ac:dyDescent="0.3">
      <c r="A17" s="115" t="s">
        <v>60</v>
      </c>
      <c r="B17" s="116"/>
      <c r="C17" s="116"/>
      <c r="D17" s="116"/>
      <c r="E17" s="44">
        <v>330495</v>
      </c>
      <c r="F17" s="9"/>
    </row>
    <row r="18" spans="1:6" ht="15.75" thickBot="1" x14ac:dyDescent="0.3">
      <c r="A18" s="115" t="s">
        <v>61</v>
      </c>
      <c r="B18" s="116"/>
      <c r="C18" s="116"/>
      <c r="D18" s="116"/>
      <c r="E18" s="45">
        <v>0.39400000000000002</v>
      </c>
      <c r="F18" s="10"/>
    </row>
    <row r="19" spans="1:6" x14ac:dyDescent="0.25">
      <c r="A19" s="3" t="s">
        <v>8</v>
      </c>
    </row>
  </sheetData>
  <mergeCells count="13">
    <mergeCell ref="A18:D18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A17:D17"/>
  </mergeCells>
  <hyperlinks>
    <hyperlink ref="C7" r:id="rId1" display="https://www.transparentno.hr/pregled/22797775374/4933893b7533c0dafad2d49fcc580ac04ab8f0c7250992600036403d4ebfc16e532cf45ce2d4f8c70116e757cf34e18cd8ce4c43f9c8342ddabd1c595031938a"/>
    <hyperlink ref="C8" r:id="rId2" display="https://www.transparentno.hr/pregled/63145279942/46a3bbc7f88193097a81418f3092993e217e6c07f00d1d473618fef655ab16bf3c3146733ce90e750f3be02cada828baac16928be928f268820465acbd81045f"/>
    <hyperlink ref="C9" r:id="rId3" display="https://www.transparentno.hr/pregled/22446249957/f47af6702236886dbb2d3cb91e2b06645b67b16cafc51826f76a18fdfb76ee076c00992652d56c59563ecaa2e39598eef6a6fb080d6adf1de6cf3ac414682385"/>
    <hyperlink ref="C10" r:id="rId4" display="https://www.transparentno.hr/pregled/36390325978/33b10bf1febf0caa0988a3cc4553664f206006ab77e6deeac3c72f76e6e1a74033b5aacad405c13b6b05669edab976d62d673fe2de727fa105a04d7bebb646b9"/>
    <hyperlink ref="C11" r:id="rId5" display="https://www.transparentno.hr/pregled/17023134211/7b0737061e15d1c013c53b77c899c2b19399658ad58c644b788a11055ed9370702dbee8918f66c256bdaa3462540f8e368059da9f857dc1f24e2f3cb4096a0bb"/>
    <hyperlink ref="C12" r:id="rId6" display="https://www.transparentno.hr/pregled/37194694568/d520a2c5b719cd8553d107a6b8697fa51920727c23d2cc6ee870baff9c67224558935265cb6576d6c5423b756ed7269760b88105912f64c03d7ffb048b52da0f"/>
    <hyperlink ref="C13" r:id="rId7" display="https://www.transparentno.hr/pregled/41984487913/95d4cb4afcff081777bf856a954ef775ed7e7202459e27d76508462b39b4941952edf9ca90aa97d1a6c399a4dd65bb5cb4452d3006ef693f88a2ca77a20c1b31"/>
    <hyperlink ref="C14" r:id="rId8" display="https://www.transparentno.hr/pregled/91951159924/48a8fe16c09ee626957fd50e5c348250640d1ea879c7cff0114cba044c84dfa7f19464cb177553f5432626af8518e899238f927ab26321490fc7d48aea92dd7e"/>
    <hyperlink ref="C15" r:id="rId9" display="https://www.transparentno.hr/pregled/33981559350/512a24f93c0837a8b68ee59ce92d39ed70f7791f963a432dd54886f3135aee93dd234c2b62748cf1e4250d740b8302b361ba0a049da2b4d0833ada8e8643cb3c"/>
    <hyperlink ref="C16" r:id="rId10" display="https://www.transparentno.hr/pregled/99718677960/06bcbf853e21e129c6fe21045831889b106a2b0b32ddcccf9b1d94b94858162cc6af26c8d0040cb3cf03d0872c4d5796b701a512d5905c0df480d1241243adcc"/>
  </hyperlinks>
  <pageMargins left="0.7" right="0.7" top="0.75" bottom="0.75" header="0.3" footer="0.3"/>
  <pageSetup paperSize="9" orientation="portrait" horizontalDpi="4294967294" verticalDpi="4294967294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Grafikon 1</vt:lpstr>
      <vt:lpstr>Tablica 1</vt:lpstr>
      <vt:lpstr>Tablica 2 </vt:lpstr>
      <vt:lpstr>Tablica 3</vt:lpstr>
      <vt:lpstr>Tablica 4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2017-08-18T08:04:50Z</dcterms:created>
  <dcterms:modified xsi:type="dcterms:W3CDTF">2017-12-11T10:22:00Z</dcterms:modified>
</cp:coreProperties>
</file>