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9390" activeTab="1"/>
  </bookViews>
  <sheets>
    <sheet name="Tablica 1" sheetId="2" r:id="rId1"/>
    <sheet name="Grafikon 2" sheetId="5" r:id="rId2"/>
    <sheet name="Tablica 2" sheetId="1" r:id="rId3"/>
    <sheet name="Tablica 3" sheetId="3" r:id="rId4"/>
    <sheet name="Tablica 4" sheetId="4" r:id="rId5"/>
  </sheets>
  <definedNames>
    <definedName name="_xlnm._FilterDatabase" localSheetId="2" hidden="1">'Tablica 1'!$A$5:$O$5</definedName>
    <definedName name="LIDER_PODUTETNICI_50">#REF!</definedName>
    <definedName name="plaća">#REF!</definedName>
    <definedName name="PODACI">#REF!</definedName>
    <definedName name="xxxx">#REF!</definedName>
  </definedNames>
  <calcPr calcId="145621"/>
</workbook>
</file>

<file path=xl/calcChain.xml><?xml version="1.0" encoding="utf-8"?>
<calcChain xmlns="http://schemas.openxmlformats.org/spreadsheetml/2006/main">
  <c r="F8" i="5" l="1"/>
  <c r="E8" i="5"/>
  <c r="D8" i="5"/>
  <c r="C8" i="5"/>
  <c r="B8" i="5"/>
  <c r="F6" i="5"/>
  <c r="F9" i="5" s="1"/>
  <c r="E6" i="5"/>
  <c r="E9" i="5" s="1"/>
  <c r="D6" i="5"/>
  <c r="D9" i="5" s="1"/>
  <c r="C6" i="5"/>
  <c r="C9" i="5" s="1"/>
  <c r="B6" i="5"/>
  <c r="B9" i="5" s="1"/>
  <c r="N16" i="2"/>
  <c r="N18" i="2" s="1"/>
  <c r="L16" i="2"/>
  <c r="L18" i="2" s="1"/>
  <c r="J16" i="2"/>
  <c r="J18" i="2" s="1"/>
  <c r="H16" i="2"/>
  <c r="H18" i="2" s="1"/>
  <c r="F16" i="2"/>
  <c r="F18" i="2" s="1"/>
  <c r="D16" i="2"/>
  <c r="D18" i="2" s="1"/>
  <c r="P17" i="1"/>
  <c r="O17" i="1"/>
  <c r="M17" i="1"/>
  <c r="N17" i="1" s="1"/>
  <c r="L17" i="1"/>
  <c r="J17" i="1"/>
  <c r="I17" i="1"/>
  <c r="G17" i="1"/>
  <c r="H17" i="1" s="1"/>
  <c r="F17" i="1"/>
  <c r="D17" i="1"/>
  <c r="C17" i="1"/>
  <c r="B17" i="1"/>
  <c r="E17" i="1" l="1"/>
  <c r="K17" i="1"/>
  <c r="Q17" i="1"/>
</calcChain>
</file>

<file path=xl/sharedStrings.xml><?xml version="1.0" encoding="utf-8"?>
<sst xmlns="http://schemas.openxmlformats.org/spreadsheetml/2006/main" count="208" uniqueCount="90">
  <si>
    <t>Osnovni podaci poslovanja TOP 10 gradova po NETO DOBITI u RH 2021. godini</t>
  </si>
  <si>
    <t>(iznosi u tisućama kuna)</t>
  </si>
  <si>
    <t>Naziv grada</t>
  </si>
  <si>
    <t>Broj poduzetnika</t>
  </si>
  <si>
    <t>Broj zaposlenih</t>
  </si>
  <si>
    <t>Ukupni prihodi</t>
  </si>
  <si>
    <t>Dobit razdoblja</t>
  </si>
  <si>
    <t>Gubitak razdoblja</t>
  </si>
  <si>
    <t xml:space="preserve">Neto dobit </t>
  </si>
  <si>
    <t>2020.</t>
  </si>
  <si>
    <t>2021</t>
  </si>
  <si>
    <t>Indeks</t>
  </si>
  <si>
    <t>Grad Zagreb</t>
  </si>
  <si>
    <t>Split</t>
  </si>
  <si>
    <t>Osijek</t>
  </si>
  <si>
    <t>Rijeka</t>
  </si>
  <si>
    <t>Karlovac</t>
  </si>
  <si>
    <t>Varaždin</t>
  </si>
  <si>
    <t>Poreč</t>
  </si>
  <si>
    <t>-</t>
  </si>
  <si>
    <t>Zadar</t>
  </si>
  <si>
    <t>Vukovar</t>
  </si>
  <si>
    <t>Velika Gorica</t>
  </si>
  <si>
    <t>Ukupno</t>
  </si>
  <si>
    <t>Osnovni podaci poslovanja TOP 10 gradova po NETO DOBITI i usporedba sa rezultatima RH u 2021. godini</t>
  </si>
  <si>
    <t>Šifra županije</t>
  </si>
  <si>
    <t>Šifra grada</t>
  </si>
  <si>
    <t>Grad</t>
  </si>
  <si>
    <t xml:space="preserve">Rang </t>
  </si>
  <si>
    <t>Ukupni prihod</t>
  </si>
  <si>
    <t>Neto dobit</t>
  </si>
  <si>
    <t>Broj zaposl.</t>
  </si>
  <si>
    <t>Zagreb</t>
  </si>
  <si>
    <t>Ukupno TOP 10 gradovi</t>
  </si>
  <si>
    <t>Ukupno RH</t>
  </si>
  <si>
    <t>Udio TOP 10 gradova u RH</t>
  </si>
  <si>
    <t>RH</t>
  </si>
  <si>
    <t>Tablica 1. Rang lista TOP 10 gradova prema kriterijima broja poduzetnika, broja zaposlenih, prema ostvarenom ukupnom prihodu, dobiti razdoblja i neto dobiti u 2021. godini</t>
  </si>
  <si>
    <t>Rang</t>
  </si>
  <si>
    <t>TOP 10 po broju poduzetnika</t>
  </si>
  <si>
    <t>TOP 10 po broju zaposlenih</t>
  </si>
  <si>
    <t>TOP 10 po ukupnom prihodu</t>
  </si>
  <si>
    <t>TOP 10 prema dobiti razdoblja</t>
  </si>
  <si>
    <t>TOP 10 prema neto dobiti</t>
  </si>
  <si>
    <t>1.</t>
  </si>
  <si>
    <t>2.</t>
  </si>
  <si>
    <t>3.</t>
  </si>
  <si>
    <t>4.</t>
  </si>
  <si>
    <t>5.</t>
  </si>
  <si>
    <t>6.</t>
  </si>
  <si>
    <t>7.</t>
  </si>
  <si>
    <t>8.</t>
  </si>
  <si>
    <t>Pula</t>
  </si>
  <si>
    <t>Sveta Nedjelja</t>
  </si>
  <si>
    <t>9.</t>
  </si>
  <si>
    <t>Slavonski Brod</t>
  </si>
  <si>
    <t>10.</t>
  </si>
  <si>
    <t>Čakovec</t>
  </si>
  <si>
    <t>Rang lista TOP 10 društava u TOP 10 gradova po kriteriju ostvarene NETO DOBITI u 2021. godini</t>
  </si>
  <si>
    <t>Rbr</t>
  </si>
  <si>
    <t>OIB</t>
  </si>
  <si>
    <t>Naziv</t>
  </si>
  <si>
    <t>Mjesto</t>
  </si>
  <si>
    <t>27759560625</t>
  </si>
  <si>
    <t>00278260010</t>
  </si>
  <si>
    <t>76074314396</t>
  </si>
  <si>
    <t>92510683607</t>
  </si>
  <si>
    <t>99175363728</t>
  </si>
  <si>
    <t>82298562620</t>
  </si>
  <si>
    <t>36201212847</t>
  </si>
  <si>
    <t>44952903763</t>
  </si>
  <si>
    <t>58292277611</t>
  </si>
  <si>
    <t>66089976432</t>
  </si>
  <si>
    <t>Izvor: Fina, Registar godišnjih financijskih izvještaja, obrada GFI-a za 2021. godinu</t>
  </si>
  <si>
    <t xml:space="preserve">Grafikon 1. Udio poduzetnika u TOP 10 gradova po NETO DOBITI u ukupnim rezultatima poduzetnika na razini RH u 2021. godini </t>
  </si>
  <si>
    <t>Ukupan prihod</t>
  </si>
  <si>
    <t>10 naj gradova</t>
  </si>
  <si>
    <t>Ostali</t>
  </si>
  <si>
    <t>Izvor: Fina, Registar godišnjih financijskih izvještaja, obrada GFI-a za 2020. godinu</t>
  </si>
  <si>
    <t>INA d.d.</t>
  </si>
  <si>
    <t>TOMMY d.o.o.</t>
  </si>
  <si>
    <t>AMPLITUDO d.d.</t>
  </si>
  <si>
    <t>PLODINE d.d.</t>
  </si>
  <si>
    <t>HS PRODUKT d.o.o.</t>
  </si>
  <si>
    <t>GUMIIMPEX-GRP d.o.o.</t>
  </si>
  <si>
    <t>VALAMAR RIVIERA d.d.</t>
  </si>
  <si>
    <t>TANKERSKA PLOVIDBA d.d.</t>
  </si>
  <si>
    <t>PRVO PLINARSKO DRUŠTVO d.o.o.</t>
  </si>
  <si>
    <t>LIDL HRVATSKA d.o.o. k.d.</t>
  </si>
  <si>
    <t>Izvor: Fina - Registar godišnjih financijskih izvještaja, obrada GFI-a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</si>
</sst>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0.0%"/>
    <numFmt numFmtId="167" formatCode="0.0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rgb="FF16365C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16365C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8.5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AD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3" tint="-0.2499465926084170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hair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theme="0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9"/>
      </right>
      <top style="thin">
        <color theme="0" tint="-0.14996795556505021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13"/>
      </bottom>
      <diagonal/>
    </border>
    <border>
      <left style="thin">
        <color indexed="9"/>
      </left>
      <right style="thin">
        <color theme="0" tint="-0.14996795556505021"/>
      </right>
      <top style="thin">
        <color theme="0" tint="-0.14996795556505021"/>
      </top>
      <bottom style="thin">
        <color indexed="13"/>
      </bottom>
      <diagonal/>
    </border>
    <border>
      <left style="thin">
        <color theme="0" tint="-0.1499679555650502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indexed="2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rgb="FFFFFFFF"/>
      </right>
      <top style="thin">
        <color theme="0" tint="-0.14996795556505021"/>
      </top>
      <bottom style="medium">
        <color rgb="FFD9D9D9"/>
      </bottom>
      <diagonal/>
    </border>
    <border>
      <left/>
      <right style="medium">
        <color rgb="FFFFFFFF"/>
      </right>
      <top style="thin">
        <color theme="0" tint="-0.14996795556505021"/>
      </top>
      <bottom style="medium">
        <color rgb="FFD9D9D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D9D9D9"/>
      </bottom>
      <diagonal/>
    </border>
    <border>
      <left style="thin">
        <color theme="0" tint="-0.14996795556505021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theme="0" tint="-0.14996795556505021"/>
      </right>
      <top/>
      <bottom style="medium">
        <color rgb="FFFFFFFF"/>
      </bottom>
      <diagonal/>
    </border>
    <border>
      <left style="thin">
        <color theme="0" tint="-0.14996795556505021"/>
      </left>
      <right style="medium">
        <color rgb="FFFFFFFF"/>
      </right>
      <top/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hair">
        <color indexed="64"/>
      </right>
      <top style="thin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/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hair">
        <color indexed="64"/>
      </bottom>
      <diagonal/>
    </border>
    <border>
      <left style="hair">
        <color indexed="64"/>
      </left>
      <right style="thin">
        <color theme="0" tint="-0.14996795556505021"/>
      </right>
      <top style="thin">
        <color theme="0" tint="-0.14996795556505021"/>
      </top>
      <bottom style="hair">
        <color indexed="64"/>
      </bottom>
      <diagonal/>
    </border>
    <border>
      <left style="thin">
        <color theme="0" tint="-0.1499679555650502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0" tint="-0.14996795556505021"/>
      </right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 style="thin">
        <color theme="0" tint="-0.24994659260841701"/>
      </left>
      <right style="thin">
        <color theme="0" tint="-0.14996795556505021"/>
      </right>
      <top style="hair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medium">
        <color rgb="FFFFFFFF"/>
      </right>
      <top/>
      <bottom style="medium">
        <color rgb="FF16365C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3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3" tint="-0.2499465926084170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3" tint="-0.24994659260841701"/>
      </top>
      <bottom style="thin">
        <color theme="0" tint="-0.1499679555650502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24994659260841701"/>
      </bottom>
      <diagonal/>
    </border>
  </borders>
  <cellStyleXfs count="81">
    <xf numFmtId="0" fontId="0" fillId="0" borderId="0"/>
    <xf numFmtId="0" fontId="4" fillId="0" borderId="0"/>
    <xf numFmtId="0" fontId="16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4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4" fillId="0" borderId="0"/>
    <xf numFmtId="0" fontId="1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1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5" fillId="0" borderId="0"/>
    <xf numFmtId="0" fontId="14" fillId="0" borderId="0"/>
    <xf numFmtId="0" fontId="14" fillId="0" borderId="0"/>
    <xf numFmtId="0" fontId="3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6" fillId="0" borderId="0"/>
    <xf numFmtId="0" fontId="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1" applyFont="1"/>
    <xf numFmtId="0" fontId="0" fillId="0" borderId="1" xfId="0" applyBorder="1" applyAlignment="1"/>
    <xf numFmtId="0" fontId="4" fillId="0" borderId="0" xfId="1"/>
    <xf numFmtId="0" fontId="7" fillId="3" borderId="3" xfId="1" quotePrefix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3" fontId="9" fillId="5" borderId="4" xfId="1" applyNumberFormat="1" applyFont="1" applyFill="1" applyBorder="1"/>
    <xf numFmtId="164" fontId="9" fillId="5" borderId="4" xfId="1" applyNumberFormat="1" applyFont="1" applyFill="1" applyBorder="1" applyAlignment="1">
      <alignment horizontal="right"/>
    </xf>
    <xf numFmtId="165" fontId="9" fillId="5" borderId="4" xfId="1" applyNumberFormat="1" applyFont="1" applyFill="1" applyBorder="1"/>
    <xf numFmtId="3" fontId="10" fillId="6" borderId="5" xfId="1" applyNumberFormat="1" applyFont="1" applyFill="1" applyBorder="1"/>
    <xf numFmtId="3" fontId="9" fillId="5" borderId="6" xfId="1" applyNumberFormat="1" applyFont="1" applyFill="1" applyBorder="1"/>
    <xf numFmtId="164" fontId="9" fillId="5" borderId="6" xfId="1" applyNumberFormat="1" applyFont="1" applyFill="1" applyBorder="1" applyAlignment="1">
      <alignment horizontal="right"/>
    </xf>
    <xf numFmtId="165" fontId="9" fillId="5" borderId="6" xfId="1" applyNumberFormat="1" applyFont="1" applyFill="1" applyBorder="1"/>
    <xf numFmtId="3" fontId="10" fillId="6" borderId="7" xfId="1" applyNumberFormat="1" applyFont="1" applyFill="1" applyBorder="1"/>
    <xf numFmtId="3" fontId="9" fillId="5" borderId="8" xfId="1" applyNumberFormat="1" applyFont="1" applyFill="1" applyBorder="1"/>
    <xf numFmtId="164" fontId="9" fillId="5" borderId="8" xfId="1" applyNumberFormat="1" applyFont="1" applyFill="1" applyBorder="1" applyAlignment="1">
      <alignment horizontal="right"/>
    </xf>
    <xf numFmtId="165" fontId="9" fillId="5" borderId="8" xfId="1" applyNumberFormat="1" applyFont="1" applyFill="1" applyBorder="1"/>
    <xf numFmtId="3" fontId="10" fillId="6" borderId="9" xfId="1" applyNumberFormat="1" applyFont="1" applyFill="1" applyBorder="1"/>
    <xf numFmtId="0" fontId="12" fillId="0" borderId="0" xfId="1" applyFont="1" applyAlignment="1">
      <alignment horizontal="left" vertical="center"/>
    </xf>
    <xf numFmtId="3" fontId="4" fillId="0" borderId="0" xfId="1" applyNumberFormat="1" applyAlignment="1"/>
    <xf numFmtId="0" fontId="5" fillId="0" borderId="0" xfId="0" applyFont="1" applyAlignment="1"/>
    <xf numFmtId="0" fontId="14" fillId="0" borderId="0" xfId="0" applyFont="1" applyAlignment="1"/>
    <xf numFmtId="0" fontId="18" fillId="5" borderId="10" xfId="2" applyFont="1" applyFill="1" applyBorder="1" applyAlignment="1">
      <alignment horizontal="right" vertical="center" wrapText="1"/>
    </xf>
    <xf numFmtId="3" fontId="18" fillId="5" borderId="10" xfId="2" applyNumberFormat="1" applyFont="1" applyFill="1" applyBorder="1" applyAlignment="1">
      <alignment horizontal="right" vertical="center"/>
    </xf>
    <xf numFmtId="3" fontId="5" fillId="5" borderId="10" xfId="2" applyNumberFormat="1" applyFont="1" applyFill="1" applyBorder="1" applyAlignment="1">
      <alignment horizontal="right" vertical="center"/>
    </xf>
    <xf numFmtId="0" fontId="18" fillId="5" borderId="6" xfId="2" applyFont="1" applyFill="1" applyBorder="1" applyAlignment="1">
      <alignment horizontal="right" vertical="center" wrapText="1"/>
    </xf>
    <xf numFmtId="3" fontId="18" fillId="5" borderId="6" xfId="2" applyNumberFormat="1" applyFont="1" applyFill="1" applyBorder="1" applyAlignment="1">
      <alignment horizontal="right" vertical="center"/>
    </xf>
    <xf numFmtId="3" fontId="5" fillId="5" borderId="6" xfId="2" applyNumberFormat="1" applyFont="1" applyFill="1" applyBorder="1" applyAlignment="1">
      <alignment horizontal="right" vertical="center"/>
    </xf>
    <xf numFmtId="3" fontId="18" fillId="5" borderId="6" xfId="2" applyNumberFormat="1" applyFont="1" applyFill="1" applyBorder="1" applyAlignment="1">
      <alignment horizontal="left" vertical="center"/>
    </xf>
    <xf numFmtId="0" fontId="18" fillId="5" borderId="11" xfId="2" applyFont="1" applyFill="1" applyBorder="1" applyAlignment="1">
      <alignment horizontal="right" vertical="center" wrapText="1"/>
    </xf>
    <xf numFmtId="3" fontId="18" fillId="5" borderId="11" xfId="2" applyNumberFormat="1" applyFont="1" applyFill="1" applyBorder="1" applyAlignment="1">
      <alignment horizontal="left" vertical="center"/>
    </xf>
    <xf numFmtId="3" fontId="18" fillId="5" borderId="11" xfId="2" applyNumberFormat="1" applyFont="1" applyFill="1" applyBorder="1" applyAlignment="1">
      <alignment horizontal="right" vertical="center"/>
    </xf>
    <xf numFmtId="3" fontId="5" fillId="5" borderId="11" xfId="2" applyNumberFormat="1" applyFont="1" applyFill="1" applyBorder="1" applyAlignment="1">
      <alignment horizontal="right" vertical="center"/>
    </xf>
    <xf numFmtId="3" fontId="5" fillId="9" borderId="6" xfId="2" applyNumberFormat="1" applyFont="1" applyFill="1" applyBorder="1" applyAlignment="1">
      <alignment horizontal="right" vertical="center"/>
    </xf>
    <xf numFmtId="3" fontId="5" fillId="10" borderId="6" xfId="2" applyNumberFormat="1" applyFont="1" applyFill="1" applyBorder="1" applyAlignment="1">
      <alignment horizontal="right" vertical="center"/>
    </xf>
    <xf numFmtId="167" fontId="0" fillId="0" borderId="0" xfId="0" applyNumberFormat="1"/>
    <xf numFmtId="0" fontId="10" fillId="0" borderId="0" xfId="0" applyFont="1"/>
    <xf numFmtId="0" fontId="2" fillId="0" borderId="0" xfId="0" applyFont="1"/>
    <xf numFmtId="0" fontId="20" fillId="12" borderId="12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vertical="center" wrapText="1"/>
    </xf>
    <xf numFmtId="0" fontId="21" fillId="14" borderId="16" xfId="0" applyFont="1" applyFill="1" applyBorder="1" applyAlignment="1">
      <alignment vertical="center" wrapText="1"/>
    </xf>
    <xf numFmtId="0" fontId="21" fillId="14" borderId="17" xfId="0" applyFont="1" applyFill="1" applyBorder="1" applyAlignment="1">
      <alignment vertical="center" wrapText="1"/>
    </xf>
    <xf numFmtId="0" fontId="21" fillId="15" borderId="18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2" fillId="16" borderId="19" xfId="0" applyFont="1" applyFill="1" applyBorder="1" applyAlignment="1">
      <alignment horizontal="justify" vertical="center" wrapText="1"/>
    </xf>
    <xf numFmtId="0" fontId="21" fillId="17" borderId="20" xfId="0" applyFont="1" applyFill="1" applyBorder="1" applyAlignment="1">
      <alignment vertical="center" wrapText="1"/>
    </xf>
    <xf numFmtId="0" fontId="21" fillId="18" borderId="18" xfId="0" applyFont="1" applyFill="1" applyBorder="1" applyAlignment="1">
      <alignment vertical="center" wrapText="1"/>
    </xf>
    <xf numFmtId="0" fontId="21" fillId="19" borderId="18" xfId="0" applyFont="1" applyFill="1" applyBorder="1" applyAlignment="1">
      <alignment vertical="center" wrapText="1"/>
    </xf>
    <xf numFmtId="0" fontId="21" fillId="20" borderId="20" xfId="0" applyFont="1" applyFill="1" applyBorder="1" applyAlignment="1">
      <alignment vertical="center" wrapText="1"/>
    </xf>
    <xf numFmtId="0" fontId="21" fillId="21" borderId="21" xfId="0" applyFont="1" applyFill="1" applyBorder="1" applyAlignment="1">
      <alignment vertical="center" wrapText="1"/>
    </xf>
    <xf numFmtId="0" fontId="21" fillId="22" borderId="18" xfId="0" applyFont="1" applyFill="1" applyBorder="1" applyAlignment="1">
      <alignment vertical="center" wrapText="1"/>
    </xf>
    <xf numFmtId="0" fontId="21" fillId="23" borderId="20" xfId="0" applyFont="1" applyFill="1" applyBorder="1" applyAlignment="1">
      <alignment vertical="center" wrapText="1"/>
    </xf>
    <xf numFmtId="0" fontId="23" fillId="24" borderId="22" xfId="0" applyFont="1" applyFill="1" applyBorder="1" applyAlignment="1">
      <alignment horizontal="justify" vertical="center" wrapText="1"/>
    </xf>
    <xf numFmtId="0" fontId="18" fillId="25" borderId="21" xfId="0" applyFont="1" applyFill="1" applyBorder="1"/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9" fillId="5" borderId="23" xfId="0" applyFont="1" applyFill="1" applyBorder="1"/>
    <xf numFmtId="0" fontId="9" fillId="5" borderId="23" xfId="0" applyFont="1" applyFill="1" applyBorder="1" applyAlignment="1">
      <alignment horizontal="justify" vertical="center"/>
    </xf>
    <xf numFmtId="3" fontId="9" fillId="5" borderId="23" xfId="0" applyNumberFormat="1" applyFont="1" applyFill="1" applyBorder="1"/>
    <xf numFmtId="0" fontId="9" fillId="5" borderId="6" xfId="0" applyFont="1" applyFill="1" applyBorder="1"/>
    <xf numFmtId="0" fontId="9" fillId="5" borderId="6" xfId="0" applyFont="1" applyFill="1" applyBorder="1" applyAlignment="1">
      <alignment horizontal="justify" vertical="center"/>
    </xf>
    <xf numFmtId="3" fontId="9" fillId="5" borderId="6" xfId="0" applyNumberFormat="1" applyFont="1" applyFill="1" applyBorder="1"/>
    <xf numFmtId="3" fontId="29" fillId="23" borderId="24" xfId="0" applyNumberFormat="1" applyFont="1" applyFill="1" applyBorder="1" applyAlignment="1">
      <alignment horizontal="right" vertical="center"/>
    </xf>
    <xf numFmtId="3" fontId="30" fillId="7" borderId="24" xfId="0" applyNumberFormat="1" applyFont="1" applyFill="1" applyBorder="1" applyAlignment="1">
      <alignment horizontal="right" vertical="center"/>
    </xf>
    <xf numFmtId="166" fontId="31" fillId="29" borderId="24" xfId="0" applyNumberFormat="1" applyFont="1" applyFill="1" applyBorder="1" applyAlignment="1">
      <alignment horizontal="center" vertical="center"/>
    </xf>
    <xf numFmtId="166" fontId="31" fillId="30" borderId="24" xfId="0" applyNumberFormat="1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/>
    </xf>
    <xf numFmtId="3" fontId="9" fillId="5" borderId="32" xfId="0" applyNumberFormat="1" applyFont="1" applyFill="1" applyBorder="1"/>
    <xf numFmtId="0" fontId="9" fillId="5" borderId="33" xfId="0" applyFont="1" applyFill="1" applyBorder="1" applyAlignment="1">
      <alignment horizontal="center" vertical="center"/>
    </xf>
    <xf numFmtId="3" fontId="9" fillId="5" borderId="34" xfId="0" applyNumberFormat="1" applyFont="1" applyFill="1" applyBorder="1"/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/>
    <xf numFmtId="0" fontId="9" fillId="5" borderId="36" xfId="0" applyFont="1" applyFill="1" applyBorder="1" applyAlignment="1">
      <alignment horizontal="justify" vertical="center"/>
    </xf>
    <xf numFmtId="3" fontId="9" fillId="5" borderId="36" xfId="0" applyNumberFormat="1" applyFont="1" applyFill="1" applyBorder="1"/>
    <xf numFmtId="3" fontId="9" fillId="5" borderId="37" xfId="0" applyNumberFormat="1" applyFont="1" applyFill="1" applyBorder="1"/>
    <xf numFmtId="0" fontId="13" fillId="8" borderId="38" xfId="2" applyFont="1" applyFill="1" applyBorder="1" applyAlignment="1">
      <alignment horizontal="center" vertical="center" wrapText="1"/>
    </xf>
    <xf numFmtId="0" fontId="13" fillId="8" borderId="39" xfId="2" applyFont="1" applyFill="1" applyBorder="1" applyAlignment="1">
      <alignment horizontal="center" vertical="center" wrapText="1"/>
    </xf>
    <xf numFmtId="0" fontId="17" fillId="8" borderId="39" xfId="2" applyFont="1" applyFill="1" applyBorder="1" applyAlignment="1">
      <alignment horizontal="center" vertical="center" wrapText="1"/>
    </xf>
    <xf numFmtId="3" fontId="13" fillId="8" borderId="39" xfId="2" applyNumberFormat="1" applyFont="1" applyFill="1" applyBorder="1" applyAlignment="1">
      <alignment horizontal="center" vertical="center" wrapText="1"/>
    </xf>
    <xf numFmtId="3" fontId="13" fillId="8" borderId="40" xfId="2" applyNumberFormat="1" applyFont="1" applyFill="1" applyBorder="1" applyAlignment="1">
      <alignment horizontal="center" vertical="center" wrapText="1"/>
    </xf>
    <xf numFmtId="0" fontId="18" fillId="5" borderId="41" xfId="2" applyFont="1" applyFill="1" applyBorder="1" applyAlignment="1">
      <alignment horizontal="right" vertical="center" wrapText="1"/>
    </xf>
    <xf numFmtId="3" fontId="18" fillId="5" borderId="42" xfId="2" applyNumberFormat="1" applyFont="1" applyFill="1" applyBorder="1" applyAlignment="1">
      <alignment horizontal="right" vertical="center"/>
    </xf>
    <xf numFmtId="0" fontId="18" fillId="5" borderId="43" xfId="2" applyFont="1" applyFill="1" applyBorder="1" applyAlignment="1">
      <alignment horizontal="right" vertical="center" wrapText="1"/>
    </xf>
    <xf numFmtId="3" fontId="18" fillId="5" borderId="44" xfId="2" applyNumberFormat="1" applyFont="1" applyFill="1" applyBorder="1" applyAlignment="1">
      <alignment horizontal="right" vertical="center"/>
    </xf>
    <xf numFmtId="0" fontId="18" fillId="5" borderId="45" xfId="2" applyFont="1" applyFill="1" applyBorder="1" applyAlignment="1">
      <alignment horizontal="right" vertical="center" wrapText="1"/>
    </xf>
    <xf numFmtId="3" fontId="18" fillId="5" borderId="46" xfId="2" applyNumberFormat="1" applyFont="1" applyFill="1" applyBorder="1" applyAlignment="1">
      <alignment horizontal="right" vertical="center"/>
    </xf>
    <xf numFmtId="3" fontId="5" fillId="9" borderId="44" xfId="2" applyNumberFormat="1" applyFont="1" applyFill="1" applyBorder="1" applyAlignment="1">
      <alignment horizontal="right" vertical="center"/>
    </xf>
    <xf numFmtId="3" fontId="5" fillId="10" borderId="44" xfId="2" applyNumberFormat="1" applyFont="1" applyFill="1" applyBorder="1" applyAlignment="1">
      <alignment horizontal="right" vertical="center"/>
    </xf>
    <xf numFmtId="166" fontId="11" fillId="11" borderId="48" xfId="1" applyNumberFormat="1" applyFont="1" applyFill="1" applyBorder="1" applyAlignment="1">
      <alignment vertical="center"/>
    </xf>
    <xf numFmtId="164" fontId="11" fillId="11" borderId="48" xfId="1" applyNumberFormat="1" applyFont="1" applyFill="1" applyBorder="1" applyAlignment="1">
      <alignment vertical="center"/>
    </xf>
    <xf numFmtId="164" fontId="11" fillId="11" borderId="49" xfId="1" applyNumberFormat="1" applyFont="1" applyFill="1" applyBorder="1" applyAlignment="1">
      <alignment vertical="center"/>
    </xf>
    <xf numFmtId="0" fontId="28" fillId="28" borderId="50" xfId="0" applyFont="1" applyFill="1" applyBorder="1" applyAlignment="1">
      <alignment horizontal="center" vertical="center"/>
    </xf>
    <xf numFmtId="0" fontId="28" fillId="28" borderId="51" xfId="0" applyFont="1" applyFill="1" applyBorder="1" applyAlignment="1">
      <alignment horizontal="center" vertical="center"/>
    </xf>
    <xf numFmtId="0" fontId="28" fillId="28" borderId="52" xfId="0" applyFont="1" applyFill="1" applyBorder="1" applyAlignment="1">
      <alignment horizontal="center" vertical="center"/>
    </xf>
    <xf numFmtId="0" fontId="29" fillId="23" borderId="53" xfId="0" applyFont="1" applyFill="1" applyBorder="1" applyAlignment="1">
      <alignment vertical="center"/>
    </xf>
    <xf numFmtId="3" fontId="29" fillId="23" borderId="54" xfId="0" applyNumberFormat="1" applyFont="1" applyFill="1" applyBorder="1" applyAlignment="1">
      <alignment horizontal="right" vertical="center"/>
    </xf>
    <xf numFmtId="0" fontId="30" fillId="7" borderId="53" xfId="0" applyFont="1" applyFill="1" applyBorder="1" applyAlignment="1">
      <alignment vertical="center"/>
    </xf>
    <xf numFmtId="3" fontId="30" fillId="7" borderId="54" xfId="0" applyNumberFormat="1" applyFont="1" applyFill="1" applyBorder="1" applyAlignment="1">
      <alignment horizontal="right" vertical="center"/>
    </xf>
    <xf numFmtId="0" fontId="31" fillId="29" borderId="53" xfId="0" applyFont="1" applyFill="1" applyBorder="1" applyAlignment="1">
      <alignment vertical="center"/>
    </xf>
    <xf numFmtId="166" fontId="31" fillId="29" borderId="54" xfId="0" applyNumberFormat="1" applyFont="1" applyFill="1" applyBorder="1" applyAlignment="1">
      <alignment horizontal="center" vertical="center"/>
    </xf>
    <xf numFmtId="0" fontId="31" fillId="29" borderId="55" xfId="0" applyFont="1" applyFill="1" applyBorder="1" applyAlignment="1">
      <alignment vertical="center"/>
    </xf>
    <xf numFmtId="166" fontId="31" fillId="29" borderId="56" xfId="0" applyNumberFormat="1" applyFont="1" applyFill="1" applyBorder="1" applyAlignment="1">
      <alignment horizontal="center" vertical="center"/>
    </xf>
    <xf numFmtId="166" fontId="31" fillId="29" borderId="57" xfId="0" applyNumberFormat="1" applyFont="1" applyFill="1" applyBorder="1" applyAlignment="1">
      <alignment horizontal="center" vertical="center"/>
    </xf>
    <xf numFmtId="0" fontId="31" fillId="30" borderId="53" xfId="0" applyFont="1" applyFill="1" applyBorder="1" applyAlignment="1">
      <alignment vertical="center"/>
    </xf>
    <xf numFmtId="166" fontId="31" fillId="30" borderId="54" xfId="0" applyNumberFormat="1" applyFont="1" applyFill="1" applyBorder="1" applyAlignment="1">
      <alignment horizontal="center" vertical="center"/>
    </xf>
    <xf numFmtId="0" fontId="31" fillId="9" borderId="55" xfId="0" applyFont="1" applyFill="1" applyBorder="1" applyAlignment="1">
      <alignment vertical="center"/>
    </xf>
    <xf numFmtId="166" fontId="31" fillId="9" borderId="56" xfId="0" applyNumberFormat="1" applyFont="1" applyFill="1" applyBorder="1" applyAlignment="1">
      <alignment horizontal="center" vertical="center"/>
    </xf>
    <xf numFmtId="166" fontId="31" fillId="9" borderId="57" xfId="0" applyNumberFormat="1" applyFont="1" applyFill="1" applyBorder="1" applyAlignment="1">
      <alignment horizontal="center" vertical="center"/>
    </xf>
    <xf numFmtId="0" fontId="7" fillId="3" borderId="63" xfId="1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vertical="center"/>
    </xf>
    <xf numFmtId="164" fontId="9" fillId="6" borderId="65" xfId="1" applyNumberFormat="1" applyFont="1" applyFill="1" applyBorder="1" applyAlignment="1">
      <alignment horizontal="right"/>
    </xf>
    <xf numFmtId="0" fontId="8" fillId="4" borderId="53" xfId="0" applyFont="1" applyFill="1" applyBorder="1" applyAlignment="1">
      <alignment vertical="center"/>
    </xf>
    <xf numFmtId="164" fontId="9" fillId="6" borderId="66" xfId="1" applyNumberFormat="1" applyFont="1" applyFill="1" applyBorder="1" applyAlignment="1">
      <alignment horizontal="right"/>
    </xf>
    <xf numFmtId="0" fontId="8" fillId="4" borderId="67" xfId="0" applyFont="1" applyFill="1" applyBorder="1" applyAlignment="1">
      <alignment vertical="center"/>
    </xf>
    <xf numFmtId="164" fontId="9" fillId="6" borderId="68" xfId="1" applyNumberFormat="1" applyFont="1" applyFill="1" applyBorder="1" applyAlignment="1">
      <alignment horizontal="right"/>
    </xf>
    <xf numFmtId="0" fontId="11" fillId="7" borderId="69" xfId="1" applyFont="1" applyFill="1" applyBorder="1" applyAlignment="1">
      <alignment horizontal="right" vertical="center"/>
    </xf>
    <xf numFmtId="3" fontId="7" fillId="7" borderId="70" xfId="1" applyNumberFormat="1" applyFont="1" applyFill="1" applyBorder="1" applyAlignment="1">
      <alignment horizontal="right" vertical="center"/>
    </xf>
    <xf numFmtId="164" fontId="7" fillId="7" borderId="70" xfId="1" applyNumberFormat="1" applyFont="1" applyFill="1" applyBorder="1" applyAlignment="1">
      <alignment horizontal="right" vertical="center"/>
    </xf>
    <xf numFmtId="164" fontId="7" fillId="7" borderId="71" xfId="1" applyNumberFormat="1" applyFont="1" applyFill="1" applyBorder="1" applyAlignment="1">
      <alignment horizontal="right" vertical="center"/>
    </xf>
    <xf numFmtId="0" fontId="21" fillId="15" borderId="72" xfId="0" applyFont="1" applyFill="1" applyBorder="1" applyAlignment="1">
      <alignment vertical="center" wrapText="1"/>
    </xf>
    <xf numFmtId="0" fontId="22" fillId="7" borderId="72" xfId="0" applyFont="1" applyFill="1" applyBorder="1" applyAlignment="1">
      <alignment vertical="center" wrapText="1"/>
    </xf>
    <xf numFmtId="0" fontId="21" fillId="17" borderId="21" xfId="0" applyFont="1" applyFill="1" applyBorder="1" applyAlignment="1">
      <alignment vertical="center" wrapText="1"/>
    </xf>
    <xf numFmtId="0" fontId="21" fillId="19" borderId="72" xfId="0" applyFont="1" applyFill="1" applyBorder="1" applyAlignment="1">
      <alignment vertical="center" wrapText="1"/>
    </xf>
    <xf numFmtId="0" fontId="21" fillId="20" borderId="21" xfId="0" applyFont="1" applyFill="1" applyBorder="1" applyAlignment="1">
      <alignment vertical="center" wrapText="1"/>
    </xf>
    <xf numFmtId="0" fontId="21" fillId="18" borderId="72" xfId="0" applyFont="1" applyFill="1" applyBorder="1" applyAlignment="1">
      <alignment vertical="center" wrapText="1"/>
    </xf>
    <xf numFmtId="0" fontId="21" fillId="26" borderId="73" xfId="0" applyFont="1" applyFill="1" applyBorder="1" applyAlignment="1">
      <alignment vertical="center" wrapText="1"/>
    </xf>
    <xf numFmtId="0" fontId="21" fillId="27" borderId="73" xfId="0" applyFont="1" applyFill="1" applyBorder="1" applyAlignment="1">
      <alignment vertical="center" wrapText="1"/>
    </xf>
    <xf numFmtId="0" fontId="21" fillId="27" borderId="19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5" fillId="9" borderId="43" xfId="2" applyFont="1" applyFill="1" applyBorder="1" applyAlignment="1">
      <alignment horizontal="right" vertical="center" wrapText="1"/>
    </xf>
    <xf numFmtId="0" fontId="0" fillId="9" borderId="6" xfId="0" applyFill="1" applyBorder="1" applyAlignment="1">
      <alignment horizontal="right" vertical="center" wrapText="1"/>
    </xf>
    <xf numFmtId="0" fontId="5" fillId="10" borderId="43" xfId="2" applyFont="1" applyFill="1" applyBorder="1" applyAlignment="1">
      <alignment horizontal="right" vertical="center" wrapText="1"/>
    </xf>
    <xf numFmtId="0" fontId="19" fillId="10" borderId="6" xfId="0" applyFont="1" applyFill="1" applyBorder="1" applyAlignment="1">
      <alignment horizontal="right" vertical="center" wrapText="1"/>
    </xf>
    <xf numFmtId="0" fontId="11" fillId="11" borderId="47" xfId="1" applyFont="1" applyFill="1" applyBorder="1" applyAlignment="1">
      <alignment horizontal="right" vertical="center"/>
    </xf>
    <xf numFmtId="0" fontId="3" fillId="11" borderId="48" xfId="0" applyFont="1" applyFill="1" applyBorder="1" applyAlignment="1">
      <alignment horizontal="right" vertical="center"/>
    </xf>
    <xf numFmtId="0" fontId="0" fillId="0" borderId="0" xfId="0" applyAlignment="1"/>
    <xf numFmtId="0" fontId="27" fillId="0" borderId="0" xfId="0" applyFont="1" applyAlignment="1">
      <alignment horizontal="left" vertical="center"/>
    </xf>
    <xf numFmtId="0" fontId="2" fillId="0" borderId="0" xfId="0" applyFont="1" applyAlignment="1"/>
    <xf numFmtId="0" fontId="26" fillId="0" borderId="0" xfId="0" applyFont="1" applyBorder="1" applyAlignment="1">
      <alignment vertical="center"/>
    </xf>
    <xf numFmtId="0" fontId="0" fillId="0" borderId="0" xfId="0" applyBorder="1" applyAlignme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5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0" fontId="7" fillId="3" borderId="58" xfId="1" applyFont="1" applyFill="1" applyBorder="1" applyAlignment="1">
      <alignment horizontal="center" vertical="center" wrapText="1"/>
    </xf>
    <xf numFmtId="0" fontId="7" fillId="3" borderId="62" xfId="1" applyFont="1" applyFill="1" applyBorder="1" applyAlignment="1">
      <alignment horizontal="center" vertical="center" wrapText="1"/>
    </xf>
    <xf numFmtId="0" fontId="7" fillId="3" borderId="59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60" xfId="1" applyFont="1" applyFill="1" applyBorder="1" applyAlignment="1">
      <alignment horizontal="center" vertical="center" wrapText="1"/>
    </xf>
    <xf numFmtId="0" fontId="7" fillId="3" borderId="61" xfId="1" applyFont="1" applyFill="1" applyBorder="1" applyAlignment="1">
      <alignment horizontal="center" vertical="center" wrapText="1"/>
    </xf>
  </cellXfs>
  <cellStyles count="81">
    <cellStyle name="Hiperveza 2" xfId="3"/>
    <cellStyle name="Hiperveza 2 2" xfId="4"/>
    <cellStyle name="Hyperlink 2" xfId="5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8 2" xfId="15"/>
    <cellStyle name="Normal 18 3" xfId="16"/>
    <cellStyle name="Normal 18 4" xfId="17"/>
    <cellStyle name="Normal 19" xfId="18"/>
    <cellStyle name="Normal 19 2" xfId="19"/>
    <cellStyle name="Normal 19 3" xfId="20"/>
    <cellStyle name="Normal 2" xfId="21"/>
    <cellStyle name="Normal 2 2" xfId="22"/>
    <cellStyle name="Normal 2 3" xfId="23"/>
    <cellStyle name="Normal 2 4" xfId="24"/>
    <cellStyle name="Normal 20" xfId="25"/>
    <cellStyle name="Normal 21" xfId="26"/>
    <cellStyle name="Normal 3" xfId="27"/>
    <cellStyle name="Normal 3 2" xfId="28"/>
    <cellStyle name="Normal 4" xfId="29"/>
    <cellStyle name="Normal 4 2" xfId="30"/>
    <cellStyle name="Normal 5" xfId="31"/>
    <cellStyle name="Normal 5 2" xfId="32"/>
    <cellStyle name="Normal 5 3" xfId="33"/>
    <cellStyle name="Normal 6" xfId="34"/>
    <cellStyle name="Normal 6 2" xfId="35"/>
    <cellStyle name="Normal 7" xfId="36"/>
    <cellStyle name="Normal 8" xfId="37"/>
    <cellStyle name="Normal 9" xfId="38"/>
    <cellStyle name="Normal 9 2" xfId="39"/>
    <cellStyle name="Normal_Ins_T2_Nkd_2007_Kodex2_02_2010" xfId="40"/>
    <cellStyle name="Normalno" xfId="0" builtinId="0"/>
    <cellStyle name="Normalno 10" xfId="41"/>
    <cellStyle name="Normalno 10 2" xfId="1"/>
    <cellStyle name="Normalno 11" xfId="42"/>
    <cellStyle name="Normalno 11 2" xfId="43"/>
    <cellStyle name="Normalno 12" xfId="44"/>
    <cellStyle name="Normalno 12 2" xfId="45"/>
    <cellStyle name="Normalno 13" xfId="46"/>
    <cellStyle name="Normalno 14" xfId="47"/>
    <cellStyle name="Normalno 15" xfId="48"/>
    <cellStyle name="Normalno 2" xfId="49"/>
    <cellStyle name="Normalno 2 2" xfId="50"/>
    <cellStyle name="Normalno 2 2 2" xfId="51"/>
    <cellStyle name="Normalno 2 3" xfId="52"/>
    <cellStyle name="Normalno 2 3 2" xfId="53"/>
    <cellStyle name="Normalno 2 4" xfId="54"/>
    <cellStyle name="Normalno 2 4 2" xfId="55"/>
    <cellStyle name="Normalno 2 5" xfId="56"/>
    <cellStyle name="Normalno 2 6" xfId="57"/>
    <cellStyle name="Normalno 3" xfId="58"/>
    <cellStyle name="Normalno 3 2" xfId="59"/>
    <cellStyle name="Normalno 3 2 2" xfId="60"/>
    <cellStyle name="Normalno 3 3" xfId="61"/>
    <cellStyle name="Normalno 3 3 2" xfId="62"/>
    <cellStyle name="Normalno 3 4" xfId="63"/>
    <cellStyle name="Normalno 4" xfId="64"/>
    <cellStyle name="Normalno 4 2" xfId="65"/>
    <cellStyle name="Normalno 4 3" xfId="66"/>
    <cellStyle name="Normalno 5" xfId="67"/>
    <cellStyle name="Normalno 5 2" xfId="68"/>
    <cellStyle name="Normalno 5 3" xfId="69"/>
    <cellStyle name="Normalno 6" xfId="70"/>
    <cellStyle name="Normalno 6 2" xfId="71"/>
    <cellStyle name="Normalno 7" xfId="72"/>
    <cellStyle name="Normalno 7 2" xfId="73"/>
    <cellStyle name="Normalno 8" xfId="74"/>
    <cellStyle name="Normalno 8 2" xfId="75"/>
    <cellStyle name="Normalno 9" xfId="76"/>
    <cellStyle name="Normalno 9 2" xfId="77"/>
    <cellStyle name="Normalno 9 3" xfId="78"/>
    <cellStyle name="Obično_List1" xfId="2"/>
    <cellStyle name="Percent 2" xfId="79"/>
    <cellStyle name="Postotak 2" xfId="80"/>
  </cellStyles>
  <dxfs count="0"/>
  <tableStyles count="0" defaultTableStyle="TableStyleMedium2" defaultPivotStyle="PivotStyleLight16"/>
  <colors>
    <mruColors>
      <color rgb="FFF6F9D5"/>
      <color rgb="FFF2FC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3650793650793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2'!$A$13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2'!$B$13:$F$13</c:f>
              <c:numCache>
                <c:formatCode>0.0%</c:formatCode>
                <c:ptCount val="5"/>
                <c:pt idx="0">
                  <c:v>0.60183590843011481</c:v>
                </c:pt>
                <c:pt idx="1">
                  <c:v>0.67096268871221842</c:v>
                </c:pt>
                <c:pt idx="2">
                  <c:v>0.65577490170860864</c:v>
                </c:pt>
                <c:pt idx="3">
                  <c:v>0.55665659834442782</c:v>
                </c:pt>
                <c:pt idx="4">
                  <c:v>0.52289285243901595</c:v>
                </c:pt>
              </c:numCache>
            </c:numRef>
          </c:val>
        </c:ser>
        <c:ser>
          <c:idx val="1"/>
          <c:order val="1"/>
          <c:tx>
            <c:strRef>
              <c:f>'Grafikon 2'!$A$14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2'!$B$12:$F$12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2'!$B$14:$F$14</c:f>
              <c:numCache>
                <c:formatCode>0.0%</c:formatCode>
                <c:ptCount val="5"/>
                <c:pt idx="0">
                  <c:v>0.39816409156988514</c:v>
                </c:pt>
                <c:pt idx="1">
                  <c:v>0.32903731128778158</c:v>
                </c:pt>
                <c:pt idx="2">
                  <c:v>0.34422509829139136</c:v>
                </c:pt>
                <c:pt idx="3">
                  <c:v>0.44334340165557218</c:v>
                </c:pt>
                <c:pt idx="4">
                  <c:v>0.47710714756098405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161216"/>
        <c:axId val="179598400"/>
        <c:axId val="0"/>
      </c:bar3DChart>
      <c:catAx>
        <c:axId val="209161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9598400"/>
        <c:crosses val="autoZero"/>
        <c:auto val="1"/>
        <c:lblAlgn val="ctr"/>
        <c:lblOffset val="100"/>
        <c:noMultiLvlLbl val="0"/>
      </c:catAx>
      <c:valAx>
        <c:axId val="17959840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9161216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38101</xdr:rowOff>
    </xdr:from>
    <xdr:to>
      <xdr:col>1</xdr:col>
      <xdr:colOff>495301</xdr:colOff>
      <xdr:row>1</xdr:row>
      <xdr:rowOff>85648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1009650" cy="238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9523</xdr:colOff>
      <xdr:row>3</xdr:row>
      <xdr:rowOff>185737</xdr:rowOff>
    </xdr:from>
    <xdr:to>
      <xdr:col>15</xdr:col>
      <xdr:colOff>605848</xdr:colOff>
      <xdr:row>14</xdr:row>
      <xdr:rowOff>104775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95251</xdr:rowOff>
    </xdr:from>
    <xdr:to>
      <xdr:col>1</xdr:col>
      <xdr:colOff>438150</xdr:colOff>
      <xdr:row>1</xdr:row>
      <xdr:rowOff>91107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247775" cy="18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1</xdr:col>
      <xdr:colOff>304800</xdr:colOff>
      <xdr:row>2</xdr:row>
      <xdr:rowOff>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34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</xdr:col>
      <xdr:colOff>962025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228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57150</xdr:rowOff>
    </xdr:from>
    <xdr:to>
      <xdr:col>1</xdr:col>
      <xdr:colOff>828676</xdr:colOff>
      <xdr:row>1</xdr:row>
      <xdr:rowOff>114300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57150"/>
          <a:ext cx="1085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20"/>
  <sheetViews>
    <sheetView workbookViewId="0">
      <selection activeCell="P30" sqref="P30"/>
    </sheetView>
  </sheetViews>
  <sheetFormatPr defaultRowHeight="15" x14ac:dyDescent="0.25"/>
  <cols>
    <col min="1" max="1" width="7.7109375" customWidth="1"/>
    <col min="2" max="2" width="9.5703125" customWidth="1"/>
    <col min="3" max="3" width="15.42578125" customWidth="1"/>
    <col min="4" max="4" width="11" customWidth="1"/>
    <col min="5" max="5" width="6.7109375" customWidth="1"/>
    <col min="6" max="6" width="11.140625" bestFit="1" customWidth="1"/>
    <col min="7" max="7" width="11.5703125" customWidth="1"/>
    <col min="8" max="8" width="10.140625" bestFit="1" customWidth="1"/>
    <col min="9" max="9" width="10.28515625" customWidth="1"/>
    <col min="10" max="10" width="10.140625" bestFit="1" customWidth="1"/>
    <col min="11" max="11" width="6.7109375" customWidth="1"/>
    <col min="12" max="12" width="10.140625" bestFit="1" customWidth="1"/>
    <col min="13" max="13" width="9.140625" customWidth="1"/>
    <col min="14" max="14" width="9.28515625" bestFit="1" customWidth="1"/>
    <col min="15" max="15" width="6.7109375" customWidth="1"/>
    <col min="17" max="17" width="18.5703125" customWidth="1"/>
    <col min="18" max="18" width="17.28515625" customWidth="1"/>
  </cols>
  <sheetData>
    <row r="2" spans="1:18" ht="10.5" customHeight="1" x14ac:dyDescent="0.25"/>
    <row r="3" spans="1:18" s="20" customFormat="1" ht="12.75" x14ac:dyDescent="0.2">
      <c r="A3" s="20" t="s">
        <v>24</v>
      </c>
    </row>
    <row r="4" spans="1:18" s="21" customFormat="1" ht="14.25" x14ac:dyDescent="0.2">
      <c r="L4" s="133" t="s">
        <v>1</v>
      </c>
      <c r="M4" s="134"/>
      <c r="N4" s="134"/>
      <c r="O4" s="134"/>
      <c r="P4" s="3"/>
      <c r="Q4" s="3"/>
      <c r="R4" s="3"/>
    </row>
    <row r="5" spans="1:18" s="3" customFormat="1" ht="28.5" customHeight="1" x14ac:dyDescent="0.2">
      <c r="A5" s="80" t="s">
        <v>25</v>
      </c>
      <c r="B5" s="81" t="s">
        <v>26</v>
      </c>
      <c r="C5" s="82" t="s">
        <v>27</v>
      </c>
      <c r="D5" s="83" t="s">
        <v>3</v>
      </c>
      <c r="E5" s="83" t="s">
        <v>28</v>
      </c>
      <c r="F5" s="83" t="s">
        <v>29</v>
      </c>
      <c r="G5" s="83" t="s">
        <v>28</v>
      </c>
      <c r="H5" s="83" t="s">
        <v>6</v>
      </c>
      <c r="I5" s="83" t="s">
        <v>28</v>
      </c>
      <c r="J5" s="83" t="s">
        <v>7</v>
      </c>
      <c r="K5" s="83" t="s">
        <v>28</v>
      </c>
      <c r="L5" s="83" t="s">
        <v>30</v>
      </c>
      <c r="M5" s="83" t="s">
        <v>28</v>
      </c>
      <c r="N5" s="83" t="s">
        <v>31</v>
      </c>
      <c r="O5" s="84" t="s">
        <v>28</v>
      </c>
    </row>
    <row r="6" spans="1:18" s="3" customFormat="1" ht="15" customHeight="1" x14ac:dyDescent="0.2">
      <c r="A6" s="85">
        <v>21</v>
      </c>
      <c r="B6" s="22">
        <v>133</v>
      </c>
      <c r="C6" s="28" t="s">
        <v>32</v>
      </c>
      <c r="D6" s="23">
        <v>47956</v>
      </c>
      <c r="E6" s="23">
        <v>1</v>
      </c>
      <c r="F6" s="23">
        <v>433182053.28500003</v>
      </c>
      <c r="G6" s="23">
        <v>1</v>
      </c>
      <c r="H6" s="23">
        <v>31387548.714000002</v>
      </c>
      <c r="I6" s="23">
        <v>1</v>
      </c>
      <c r="J6" s="23">
        <v>7770666.2280000001</v>
      </c>
      <c r="K6" s="23">
        <v>1</v>
      </c>
      <c r="L6" s="23">
        <v>23616882.486000001</v>
      </c>
      <c r="M6" s="24">
        <v>1</v>
      </c>
      <c r="N6" s="23">
        <v>370821</v>
      </c>
      <c r="O6" s="86">
        <v>1</v>
      </c>
    </row>
    <row r="7" spans="1:18" s="3" customFormat="1" ht="15" customHeight="1" x14ac:dyDescent="0.2">
      <c r="A7" s="87">
        <v>17</v>
      </c>
      <c r="B7" s="25">
        <v>409</v>
      </c>
      <c r="C7" s="28" t="s">
        <v>13</v>
      </c>
      <c r="D7" s="26">
        <v>8088</v>
      </c>
      <c r="E7" s="26">
        <v>2</v>
      </c>
      <c r="F7" s="26">
        <v>27347988.129000001</v>
      </c>
      <c r="G7" s="26">
        <v>2</v>
      </c>
      <c r="H7" s="26">
        <v>2252739.557</v>
      </c>
      <c r="I7" s="26">
        <v>2</v>
      </c>
      <c r="J7" s="26">
        <v>856473.56599999999</v>
      </c>
      <c r="K7" s="26">
        <v>2</v>
      </c>
      <c r="L7" s="26">
        <v>1396265.9909999999</v>
      </c>
      <c r="M7" s="27">
        <v>2</v>
      </c>
      <c r="N7" s="26">
        <v>37662</v>
      </c>
      <c r="O7" s="88">
        <v>2</v>
      </c>
    </row>
    <row r="8" spans="1:18" s="3" customFormat="1" ht="15" customHeight="1" x14ac:dyDescent="0.2">
      <c r="A8" s="87">
        <v>14</v>
      </c>
      <c r="B8" s="25">
        <v>312</v>
      </c>
      <c r="C8" s="28" t="s">
        <v>14</v>
      </c>
      <c r="D8" s="26">
        <v>3426</v>
      </c>
      <c r="E8" s="26">
        <v>4</v>
      </c>
      <c r="F8" s="26">
        <v>17630340.908</v>
      </c>
      <c r="G8" s="26">
        <v>5</v>
      </c>
      <c r="H8" s="26">
        <v>1364506.425</v>
      </c>
      <c r="I8" s="26">
        <v>4</v>
      </c>
      <c r="J8" s="26">
        <v>221972.97200000001</v>
      </c>
      <c r="K8" s="26">
        <v>10</v>
      </c>
      <c r="L8" s="26">
        <v>1142533.453</v>
      </c>
      <c r="M8" s="27">
        <v>3</v>
      </c>
      <c r="N8" s="26">
        <v>22701</v>
      </c>
      <c r="O8" s="88">
        <v>4</v>
      </c>
    </row>
    <row r="9" spans="1:18" s="3" customFormat="1" ht="15" customHeight="1" x14ac:dyDescent="0.2">
      <c r="A9" s="87">
        <v>8</v>
      </c>
      <c r="B9" s="25">
        <v>373</v>
      </c>
      <c r="C9" s="28" t="s">
        <v>15</v>
      </c>
      <c r="D9" s="26">
        <v>5130</v>
      </c>
      <c r="E9" s="26">
        <v>3</v>
      </c>
      <c r="F9" s="26">
        <v>23084201.184999999</v>
      </c>
      <c r="G9" s="26">
        <v>4</v>
      </c>
      <c r="H9" s="26">
        <v>1649609.223</v>
      </c>
      <c r="I9" s="26">
        <v>3</v>
      </c>
      <c r="J9" s="26">
        <v>541096.17700000003</v>
      </c>
      <c r="K9" s="26">
        <v>5</v>
      </c>
      <c r="L9" s="26">
        <v>1108513.0460000001</v>
      </c>
      <c r="M9" s="27">
        <v>4</v>
      </c>
      <c r="N9" s="26">
        <v>30202</v>
      </c>
      <c r="O9" s="88">
        <v>3</v>
      </c>
    </row>
    <row r="10" spans="1:18" s="3" customFormat="1" ht="15" customHeight="1" x14ac:dyDescent="0.2">
      <c r="A10" s="87">
        <v>4</v>
      </c>
      <c r="B10" s="25">
        <v>179</v>
      </c>
      <c r="C10" s="28" t="s">
        <v>16</v>
      </c>
      <c r="D10" s="26">
        <v>1339</v>
      </c>
      <c r="E10" s="26">
        <v>14</v>
      </c>
      <c r="F10" s="26">
        <v>8352446.5389999999</v>
      </c>
      <c r="G10" s="26">
        <v>11</v>
      </c>
      <c r="H10" s="26">
        <v>839657.88500000001</v>
      </c>
      <c r="I10" s="26">
        <v>7</v>
      </c>
      <c r="J10" s="26">
        <v>80838.096999999994</v>
      </c>
      <c r="K10" s="26">
        <v>22</v>
      </c>
      <c r="L10" s="26">
        <v>758819.78799999994</v>
      </c>
      <c r="M10" s="27">
        <v>5</v>
      </c>
      <c r="N10" s="26">
        <v>11128</v>
      </c>
      <c r="O10" s="88">
        <v>11</v>
      </c>
    </row>
    <row r="11" spans="1:18" s="3" customFormat="1" ht="15" customHeight="1" x14ac:dyDescent="0.2">
      <c r="A11" s="87">
        <v>5</v>
      </c>
      <c r="B11" s="25">
        <v>472</v>
      </c>
      <c r="C11" s="28" t="s">
        <v>17</v>
      </c>
      <c r="D11" s="26">
        <v>2265</v>
      </c>
      <c r="E11" s="26">
        <v>8</v>
      </c>
      <c r="F11" s="26">
        <v>16213673.398</v>
      </c>
      <c r="G11" s="26">
        <v>6</v>
      </c>
      <c r="H11" s="26">
        <v>818866.45700000005</v>
      </c>
      <c r="I11" s="26">
        <v>8</v>
      </c>
      <c r="J11" s="26">
        <v>102325.084</v>
      </c>
      <c r="K11" s="26">
        <v>17</v>
      </c>
      <c r="L11" s="26">
        <v>716541.37300000002</v>
      </c>
      <c r="M11" s="27">
        <v>6</v>
      </c>
      <c r="N11" s="26">
        <v>21348</v>
      </c>
      <c r="O11" s="88">
        <v>5</v>
      </c>
    </row>
    <row r="12" spans="1:18" s="3" customFormat="1" ht="15" customHeight="1" x14ac:dyDescent="0.2">
      <c r="A12" s="87">
        <v>18</v>
      </c>
      <c r="B12" s="25">
        <v>348</v>
      </c>
      <c r="C12" s="28" t="s">
        <v>18</v>
      </c>
      <c r="D12" s="26">
        <v>1512</v>
      </c>
      <c r="E12" s="26">
        <v>11</v>
      </c>
      <c r="F12" s="26">
        <v>5875928.9409999996</v>
      </c>
      <c r="G12" s="26">
        <v>17</v>
      </c>
      <c r="H12" s="26">
        <v>750063.21100000001</v>
      </c>
      <c r="I12" s="26">
        <v>9</v>
      </c>
      <c r="J12" s="26">
        <v>94191.913</v>
      </c>
      <c r="K12" s="26">
        <v>18</v>
      </c>
      <c r="L12" s="26">
        <v>655871.29799999995</v>
      </c>
      <c r="M12" s="27">
        <v>7</v>
      </c>
      <c r="N12" s="26">
        <v>9477</v>
      </c>
      <c r="O12" s="88">
        <v>14</v>
      </c>
    </row>
    <row r="13" spans="1:18" s="3" customFormat="1" ht="15" customHeight="1" x14ac:dyDescent="0.2">
      <c r="A13" s="87">
        <v>13</v>
      </c>
      <c r="B13" s="25">
        <v>520</v>
      </c>
      <c r="C13" s="28" t="s">
        <v>20</v>
      </c>
      <c r="D13" s="26">
        <v>3184</v>
      </c>
      <c r="E13" s="26">
        <v>5</v>
      </c>
      <c r="F13" s="26">
        <v>9257791.3650000002</v>
      </c>
      <c r="G13" s="26">
        <v>9</v>
      </c>
      <c r="H13" s="26">
        <v>940442.603</v>
      </c>
      <c r="I13" s="26">
        <v>5</v>
      </c>
      <c r="J13" s="26">
        <v>304124.549</v>
      </c>
      <c r="K13" s="26">
        <v>7</v>
      </c>
      <c r="L13" s="26">
        <v>636318.054</v>
      </c>
      <c r="M13" s="27">
        <v>8</v>
      </c>
      <c r="N13" s="26">
        <v>15040</v>
      </c>
      <c r="O13" s="88">
        <v>6</v>
      </c>
    </row>
    <row r="14" spans="1:18" s="3" customFormat="1" ht="15" customHeight="1" x14ac:dyDescent="0.2">
      <c r="A14" s="87">
        <v>16</v>
      </c>
      <c r="B14" s="25">
        <v>518</v>
      </c>
      <c r="C14" s="28" t="s">
        <v>21</v>
      </c>
      <c r="D14" s="26">
        <v>616</v>
      </c>
      <c r="E14" s="26">
        <v>29</v>
      </c>
      <c r="F14" s="26">
        <v>24453239.390999999</v>
      </c>
      <c r="G14" s="26">
        <v>3</v>
      </c>
      <c r="H14" s="26">
        <v>677849.71499999997</v>
      </c>
      <c r="I14" s="26">
        <v>11</v>
      </c>
      <c r="J14" s="26">
        <v>47889.561999999998</v>
      </c>
      <c r="K14" s="26">
        <v>35</v>
      </c>
      <c r="L14" s="26">
        <v>629960.15300000005</v>
      </c>
      <c r="M14" s="27">
        <v>9</v>
      </c>
      <c r="N14" s="26">
        <v>5463</v>
      </c>
      <c r="O14" s="88">
        <v>23</v>
      </c>
    </row>
    <row r="15" spans="1:18" s="3" customFormat="1" ht="15" customHeight="1" x14ac:dyDescent="0.2">
      <c r="A15" s="89">
        <v>1</v>
      </c>
      <c r="B15" s="29">
        <v>541</v>
      </c>
      <c r="C15" s="30" t="s">
        <v>22</v>
      </c>
      <c r="D15" s="31">
        <v>1916</v>
      </c>
      <c r="E15" s="31">
        <v>9</v>
      </c>
      <c r="F15" s="31">
        <v>15450779.961999999</v>
      </c>
      <c r="G15" s="31">
        <v>7</v>
      </c>
      <c r="H15" s="31">
        <v>863161.147</v>
      </c>
      <c r="I15" s="31">
        <v>6</v>
      </c>
      <c r="J15" s="31">
        <v>261191.06599999999</v>
      </c>
      <c r="K15" s="31">
        <v>8</v>
      </c>
      <c r="L15" s="26">
        <v>601970.08100000001</v>
      </c>
      <c r="M15" s="32">
        <v>10</v>
      </c>
      <c r="N15" s="31">
        <v>13188</v>
      </c>
      <c r="O15" s="90">
        <v>7</v>
      </c>
    </row>
    <row r="16" spans="1:18" s="3" customFormat="1" ht="15" customHeight="1" x14ac:dyDescent="0.2">
      <c r="A16" s="135" t="s">
        <v>33</v>
      </c>
      <c r="B16" s="136"/>
      <c r="C16" s="136"/>
      <c r="D16" s="33">
        <f>SUM(D6:D15)</f>
        <v>75432</v>
      </c>
      <c r="E16" s="33"/>
      <c r="F16" s="33">
        <f>SUM(F6:F15)</f>
        <v>580848443.10300004</v>
      </c>
      <c r="G16" s="33"/>
      <c r="H16" s="33">
        <f>SUM(H6:H15)</f>
        <v>41544444.936999999</v>
      </c>
      <c r="I16" s="33"/>
      <c r="J16" s="33">
        <f>SUM(J6:J15)</f>
        <v>10280769.214</v>
      </c>
      <c r="K16" s="33"/>
      <c r="L16" s="33">
        <f>SUM(L6:L15)</f>
        <v>31263675.723000005</v>
      </c>
      <c r="M16" s="33"/>
      <c r="N16" s="33">
        <f>SUM(N6:N15)</f>
        <v>537030</v>
      </c>
      <c r="O16" s="91"/>
    </row>
    <row r="17" spans="1:15" s="3" customFormat="1" ht="15" customHeight="1" x14ac:dyDescent="0.2">
      <c r="A17" s="137" t="s">
        <v>34</v>
      </c>
      <c r="B17" s="138"/>
      <c r="C17" s="138"/>
      <c r="D17" s="34">
        <v>144259</v>
      </c>
      <c r="E17" s="34"/>
      <c r="F17" s="34">
        <v>885743631.83099997</v>
      </c>
      <c r="G17" s="34"/>
      <c r="H17" s="34">
        <v>61917667.906000003</v>
      </c>
      <c r="I17" s="34"/>
      <c r="J17" s="34">
        <v>17082345.984999999</v>
      </c>
      <c r="K17" s="34"/>
      <c r="L17" s="34">
        <v>44835321.920999996</v>
      </c>
      <c r="M17" s="34"/>
      <c r="N17" s="34">
        <v>964742</v>
      </c>
      <c r="O17" s="92"/>
    </row>
    <row r="18" spans="1:15" s="3" customFormat="1" ht="15" customHeight="1" x14ac:dyDescent="0.2">
      <c r="A18" s="139" t="s">
        <v>35</v>
      </c>
      <c r="B18" s="140"/>
      <c r="C18" s="140"/>
      <c r="D18" s="93">
        <f>D16/D17</f>
        <v>0.52289285243901595</v>
      </c>
      <c r="E18" s="94"/>
      <c r="F18" s="93">
        <f>F16/F17</f>
        <v>0.65577490170860864</v>
      </c>
      <c r="G18" s="94"/>
      <c r="H18" s="93">
        <f>H16/H17</f>
        <v>0.67096268871221842</v>
      </c>
      <c r="I18" s="94"/>
      <c r="J18" s="93">
        <f>J16/J17</f>
        <v>0.60183590843011481</v>
      </c>
      <c r="K18" s="94"/>
      <c r="L18" s="93">
        <f>L16/L17</f>
        <v>0.69730012819104359</v>
      </c>
      <c r="M18" s="94"/>
      <c r="N18" s="93">
        <f>N16/N17</f>
        <v>0.55665659834442782</v>
      </c>
      <c r="O18" s="95"/>
    </row>
    <row r="20" spans="1:15" x14ac:dyDescent="0.25">
      <c r="L20" s="35"/>
    </row>
  </sheetData>
  <mergeCells count="4">
    <mergeCell ref="L4:O4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"/>
  <sheetViews>
    <sheetView tabSelected="1" workbookViewId="0">
      <selection activeCell="L29" sqref="L29"/>
    </sheetView>
  </sheetViews>
  <sheetFormatPr defaultRowHeight="15" x14ac:dyDescent="0.25"/>
  <cols>
    <col min="1" max="1" width="12.140625" bestFit="1" customWidth="1"/>
    <col min="2" max="2" width="14.7109375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8" max="8" width="10.5703125" customWidth="1"/>
    <col min="10" max="10" width="9.85546875" bestFit="1" customWidth="1"/>
    <col min="12" max="12" width="10.5703125" customWidth="1"/>
  </cols>
  <sheetData>
    <row r="1" spans="1:16" x14ac:dyDescent="0.25">
      <c r="A1" s="141"/>
      <c r="B1" s="141"/>
    </row>
    <row r="2" spans="1:16" ht="8.25" customHeight="1" x14ac:dyDescent="0.25">
      <c r="A2" s="141"/>
      <c r="B2" s="141"/>
    </row>
    <row r="3" spans="1:16" s="37" customFormat="1" x14ac:dyDescent="0.25">
      <c r="A3" s="142" t="s">
        <v>74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6" ht="15.75" thickBot="1" x14ac:dyDescent="0.3">
      <c r="A4" s="96" t="s">
        <v>61</v>
      </c>
      <c r="B4" s="97" t="s">
        <v>3</v>
      </c>
      <c r="C4" s="97" t="s">
        <v>4</v>
      </c>
      <c r="D4" s="97" t="s">
        <v>75</v>
      </c>
      <c r="E4" s="97" t="s">
        <v>6</v>
      </c>
      <c r="F4" s="98" t="s">
        <v>7</v>
      </c>
    </row>
    <row r="5" spans="1:16" ht="15.75" thickBot="1" x14ac:dyDescent="0.3">
      <c r="A5" s="99" t="s">
        <v>76</v>
      </c>
      <c r="B5" s="64">
        <v>75432</v>
      </c>
      <c r="C5" s="64">
        <v>537030</v>
      </c>
      <c r="D5" s="64">
        <v>580848443.10300004</v>
      </c>
      <c r="E5" s="64">
        <v>41544444.936999999</v>
      </c>
      <c r="F5" s="100">
        <v>10280769.214</v>
      </c>
    </row>
    <row r="6" spans="1:16" ht="15.75" customHeight="1" thickBot="1" x14ac:dyDescent="0.3">
      <c r="A6" s="99" t="s">
        <v>77</v>
      </c>
      <c r="B6" s="64">
        <f>B7-B5</f>
        <v>68827</v>
      </c>
      <c r="C6" s="64">
        <f t="shared" ref="C6:F6" si="0">C7-C5</f>
        <v>427712</v>
      </c>
      <c r="D6" s="64">
        <f t="shared" si="0"/>
        <v>304895188.72799993</v>
      </c>
      <c r="E6" s="64">
        <f t="shared" si="0"/>
        <v>20373222.969000004</v>
      </c>
      <c r="F6" s="100">
        <f t="shared" si="0"/>
        <v>6801576.7709999997</v>
      </c>
    </row>
    <row r="7" spans="1:16" ht="15.75" customHeight="1" thickBot="1" x14ac:dyDescent="0.3">
      <c r="A7" s="101" t="s">
        <v>36</v>
      </c>
      <c r="B7" s="65">
        <v>144259</v>
      </c>
      <c r="C7" s="65">
        <v>964742</v>
      </c>
      <c r="D7" s="65">
        <v>885743631.83099997</v>
      </c>
      <c r="E7" s="65">
        <v>61917667.906000003</v>
      </c>
      <c r="F7" s="102">
        <v>17082345.984999999</v>
      </c>
    </row>
    <row r="8" spans="1:16" ht="15.75" thickBot="1" x14ac:dyDescent="0.3">
      <c r="A8" s="103" t="s">
        <v>76</v>
      </c>
      <c r="B8" s="66">
        <f>B5/B7</f>
        <v>0.52289285243901595</v>
      </c>
      <c r="C8" s="66">
        <f t="shared" ref="C8:F8" si="1">C5/C7</f>
        <v>0.55665659834442782</v>
      </c>
      <c r="D8" s="66">
        <f t="shared" si="1"/>
        <v>0.65577490170860864</v>
      </c>
      <c r="E8" s="66">
        <f t="shared" si="1"/>
        <v>0.67096268871221842</v>
      </c>
      <c r="F8" s="104">
        <f t="shared" si="1"/>
        <v>0.60183590843011481</v>
      </c>
    </row>
    <row r="9" spans="1:16" x14ac:dyDescent="0.25">
      <c r="A9" s="105" t="s">
        <v>77</v>
      </c>
      <c r="B9" s="106">
        <f>B6/B7</f>
        <v>0.47710714756098405</v>
      </c>
      <c r="C9" s="106">
        <f t="shared" ref="C9:F9" si="2">C6/C7</f>
        <v>0.44334340165557218</v>
      </c>
      <c r="D9" s="106">
        <f t="shared" si="2"/>
        <v>0.34422509829139136</v>
      </c>
      <c r="E9" s="106">
        <f t="shared" si="2"/>
        <v>0.32903731128778158</v>
      </c>
      <c r="F9" s="107">
        <f t="shared" si="2"/>
        <v>0.39816409156988514</v>
      </c>
    </row>
    <row r="10" spans="1:16" x14ac:dyDescent="0.25">
      <c r="A10" s="144" t="s">
        <v>78</v>
      </c>
      <c r="B10" s="145"/>
      <c r="C10" s="145"/>
      <c r="D10" s="145"/>
      <c r="E10" s="145"/>
      <c r="F10" s="145"/>
    </row>
    <row r="12" spans="1:16" ht="15.75" thickBot="1" x14ac:dyDescent="0.3">
      <c r="A12" s="96" t="s">
        <v>61</v>
      </c>
      <c r="B12" s="97" t="s">
        <v>7</v>
      </c>
      <c r="C12" s="97" t="s">
        <v>6</v>
      </c>
      <c r="D12" s="97" t="s">
        <v>75</v>
      </c>
      <c r="E12" s="97" t="s">
        <v>4</v>
      </c>
      <c r="F12" s="98" t="s">
        <v>3</v>
      </c>
    </row>
    <row r="13" spans="1:16" ht="15.75" thickBot="1" x14ac:dyDescent="0.3">
      <c r="A13" s="108" t="s">
        <v>76</v>
      </c>
      <c r="B13" s="67">
        <v>0.60183590843011481</v>
      </c>
      <c r="C13" s="67">
        <v>0.67096268871221842</v>
      </c>
      <c r="D13" s="67">
        <v>0.65577490170860864</v>
      </c>
      <c r="E13" s="67">
        <v>0.55665659834442782</v>
      </c>
      <c r="F13" s="109">
        <v>0.52289285243901595</v>
      </c>
    </row>
    <row r="14" spans="1:16" x14ac:dyDescent="0.25">
      <c r="A14" s="110" t="s">
        <v>77</v>
      </c>
      <c r="B14" s="111">
        <v>0.39816409156988514</v>
      </c>
      <c r="C14" s="111">
        <v>0.32903731128778158</v>
      </c>
      <c r="D14" s="111">
        <v>0.34422509829139136</v>
      </c>
      <c r="E14" s="111">
        <v>0.44334340165557218</v>
      </c>
      <c r="F14" s="112">
        <v>0.47710714756098405</v>
      </c>
    </row>
    <row r="15" spans="1:16" x14ac:dyDescent="0.25">
      <c r="A15" s="144" t="s">
        <v>73</v>
      </c>
      <c r="B15" s="145"/>
      <c r="C15" s="145"/>
      <c r="D15" s="145"/>
      <c r="E15" s="145"/>
      <c r="F15" s="145"/>
    </row>
    <row r="16" spans="1:16" x14ac:dyDescent="0.25">
      <c r="H16" s="146" t="s">
        <v>73</v>
      </c>
      <c r="I16" s="147"/>
      <c r="J16" s="147"/>
      <c r="K16" s="147"/>
      <c r="L16" s="147"/>
      <c r="M16" s="141"/>
      <c r="N16" s="141"/>
      <c r="O16" s="141"/>
      <c r="P16" s="141"/>
    </row>
  </sheetData>
  <mergeCells count="5">
    <mergeCell ref="A1:B2"/>
    <mergeCell ref="A3:J3"/>
    <mergeCell ref="A10:F10"/>
    <mergeCell ref="A15:F15"/>
    <mergeCell ref="H16:P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3:S18"/>
  <sheetViews>
    <sheetView workbookViewId="0">
      <pane ySplit="4" topLeftCell="A5" activePane="bottomLeft" state="frozen"/>
      <selection activeCell="F38" sqref="F38"/>
      <selection pane="bottomLeft" activeCell="A7" sqref="A7:A16"/>
    </sheetView>
  </sheetViews>
  <sheetFormatPr defaultRowHeight="12.75" x14ac:dyDescent="0.2"/>
  <cols>
    <col min="1" max="1" width="15.5703125" style="3" customWidth="1"/>
    <col min="2" max="2" width="13.140625" style="19" customWidth="1"/>
    <col min="3" max="3" width="7.28515625" style="19" customWidth="1"/>
    <col min="4" max="4" width="7.7109375" style="19" customWidth="1"/>
    <col min="5" max="5" width="7.7109375" style="19" bestFit="1" customWidth="1"/>
    <col min="6" max="6" width="11.140625" style="19" customWidth="1"/>
    <col min="7" max="7" width="11.140625" style="19" bestFit="1" customWidth="1"/>
    <col min="8" max="8" width="6.7109375" style="19" customWidth="1"/>
    <col min="9" max="9" width="11.140625" style="19" bestFit="1" customWidth="1"/>
    <col min="10" max="10" width="12.7109375" style="19" bestFit="1" customWidth="1"/>
    <col min="11" max="11" width="6.5703125" style="19" customWidth="1"/>
    <col min="12" max="12" width="10.140625" style="19" bestFit="1" customWidth="1"/>
    <col min="13" max="13" width="12.7109375" style="19" bestFit="1" customWidth="1"/>
    <col min="14" max="14" width="6.5703125" style="19" customWidth="1"/>
    <col min="15" max="15" width="10.42578125" style="19" customWidth="1"/>
    <col min="16" max="16" width="10.140625" style="3" bestFit="1" customWidth="1"/>
    <col min="17" max="17" width="8.140625" style="3" customWidth="1"/>
    <col min="18" max="18" width="10.140625" style="3" bestFit="1" customWidth="1"/>
    <col min="19" max="19" width="7.7109375" style="3" customWidth="1"/>
    <col min="20" max="253" width="9.140625" style="3"/>
    <col min="254" max="255" width="5.140625" style="3" customWidth="1"/>
    <col min="256" max="256" width="6.85546875" style="3" bestFit="1" customWidth="1"/>
    <col min="257" max="257" width="29.85546875" style="3" bestFit="1" customWidth="1"/>
    <col min="258" max="258" width="7.5703125" style="3" bestFit="1" customWidth="1"/>
    <col min="259" max="259" width="6.42578125" style="3" bestFit="1" customWidth="1"/>
    <col min="260" max="260" width="11.140625" style="3" bestFit="1" customWidth="1"/>
    <col min="261" max="261" width="7.5703125" style="3" bestFit="1" customWidth="1"/>
    <col min="262" max="262" width="10.140625" style="3" bestFit="1" customWidth="1"/>
    <col min="263" max="263" width="6.5703125" style="3" bestFit="1" customWidth="1"/>
    <col min="264" max="265" width="10.85546875" style="3" bestFit="1" customWidth="1"/>
    <col min="266" max="266" width="10.140625" style="3" bestFit="1" customWidth="1"/>
    <col min="267" max="268" width="9.85546875" style="3" bestFit="1" customWidth="1"/>
    <col min="269" max="269" width="8.28515625" style="3" bestFit="1" customWidth="1"/>
    <col min="270" max="270" width="8.85546875" style="3" bestFit="1" customWidth="1"/>
    <col min="271" max="271" width="10.42578125" style="3" customWidth="1"/>
    <col min="272" max="272" width="9.140625" style="3"/>
    <col min="273" max="274" width="9.85546875" style="3" bestFit="1" customWidth="1"/>
    <col min="275" max="509" width="9.140625" style="3"/>
    <col min="510" max="511" width="5.140625" style="3" customWidth="1"/>
    <col min="512" max="512" width="6.85546875" style="3" bestFit="1" customWidth="1"/>
    <col min="513" max="513" width="29.85546875" style="3" bestFit="1" customWidth="1"/>
    <col min="514" max="514" width="7.5703125" style="3" bestFit="1" customWidth="1"/>
    <col min="515" max="515" width="6.42578125" style="3" bestFit="1" customWidth="1"/>
    <col min="516" max="516" width="11.140625" style="3" bestFit="1" customWidth="1"/>
    <col min="517" max="517" width="7.5703125" style="3" bestFit="1" customWidth="1"/>
    <col min="518" max="518" width="10.140625" style="3" bestFit="1" customWidth="1"/>
    <col min="519" max="519" width="6.5703125" style="3" bestFit="1" customWidth="1"/>
    <col min="520" max="521" width="10.85546875" style="3" bestFit="1" customWidth="1"/>
    <col min="522" max="522" width="10.140625" style="3" bestFit="1" customWidth="1"/>
    <col min="523" max="524" width="9.85546875" style="3" bestFit="1" customWidth="1"/>
    <col min="525" max="525" width="8.28515625" style="3" bestFit="1" customWidth="1"/>
    <col min="526" max="526" width="8.85546875" style="3" bestFit="1" customWidth="1"/>
    <col min="527" max="527" width="10.42578125" style="3" customWidth="1"/>
    <col min="528" max="528" width="9.140625" style="3"/>
    <col min="529" max="530" width="9.85546875" style="3" bestFit="1" customWidth="1"/>
    <col min="531" max="765" width="9.140625" style="3"/>
    <col min="766" max="767" width="5.140625" style="3" customWidth="1"/>
    <col min="768" max="768" width="6.85546875" style="3" bestFit="1" customWidth="1"/>
    <col min="769" max="769" width="29.85546875" style="3" bestFit="1" customWidth="1"/>
    <col min="770" max="770" width="7.5703125" style="3" bestFit="1" customWidth="1"/>
    <col min="771" max="771" width="6.42578125" style="3" bestFit="1" customWidth="1"/>
    <col min="772" max="772" width="11.140625" style="3" bestFit="1" customWidth="1"/>
    <col min="773" max="773" width="7.5703125" style="3" bestFit="1" customWidth="1"/>
    <col min="774" max="774" width="10.140625" style="3" bestFit="1" customWidth="1"/>
    <col min="775" max="775" width="6.5703125" style="3" bestFit="1" customWidth="1"/>
    <col min="776" max="777" width="10.85546875" style="3" bestFit="1" customWidth="1"/>
    <col min="778" max="778" width="10.140625" style="3" bestFit="1" customWidth="1"/>
    <col min="779" max="780" width="9.85546875" style="3" bestFit="1" customWidth="1"/>
    <col min="781" max="781" width="8.28515625" style="3" bestFit="1" customWidth="1"/>
    <col min="782" max="782" width="8.85546875" style="3" bestFit="1" customWidth="1"/>
    <col min="783" max="783" width="10.42578125" style="3" customWidth="1"/>
    <col min="784" max="784" width="9.140625" style="3"/>
    <col min="785" max="786" width="9.85546875" style="3" bestFit="1" customWidth="1"/>
    <col min="787" max="1021" width="9.140625" style="3"/>
    <col min="1022" max="1023" width="5.140625" style="3" customWidth="1"/>
    <col min="1024" max="1024" width="6.85546875" style="3" bestFit="1" customWidth="1"/>
    <col min="1025" max="1025" width="29.85546875" style="3" bestFit="1" customWidth="1"/>
    <col min="1026" max="1026" width="7.5703125" style="3" bestFit="1" customWidth="1"/>
    <col min="1027" max="1027" width="6.42578125" style="3" bestFit="1" customWidth="1"/>
    <col min="1028" max="1028" width="11.140625" style="3" bestFit="1" customWidth="1"/>
    <col min="1029" max="1029" width="7.5703125" style="3" bestFit="1" customWidth="1"/>
    <col min="1030" max="1030" width="10.140625" style="3" bestFit="1" customWidth="1"/>
    <col min="1031" max="1031" width="6.5703125" style="3" bestFit="1" customWidth="1"/>
    <col min="1032" max="1033" width="10.85546875" style="3" bestFit="1" customWidth="1"/>
    <col min="1034" max="1034" width="10.140625" style="3" bestFit="1" customWidth="1"/>
    <col min="1035" max="1036" width="9.85546875" style="3" bestFit="1" customWidth="1"/>
    <col min="1037" max="1037" width="8.28515625" style="3" bestFit="1" customWidth="1"/>
    <col min="1038" max="1038" width="8.85546875" style="3" bestFit="1" customWidth="1"/>
    <col min="1039" max="1039" width="10.42578125" style="3" customWidth="1"/>
    <col min="1040" max="1040" width="9.140625" style="3"/>
    <col min="1041" max="1042" width="9.85546875" style="3" bestFit="1" customWidth="1"/>
    <col min="1043" max="1277" width="9.140625" style="3"/>
    <col min="1278" max="1279" width="5.140625" style="3" customWidth="1"/>
    <col min="1280" max="1280" width="6.85546875" style="3" bestFit="1" customWidth="1"/>
    <col min="1281" max="1281" width="29.85546875" style="3" bestFit="1" customWidth="1"/>
    <col min="1282" max="1282" width="7.5703125" style="3" bestFit="1" customWidth="1"/>
    <col min="1283" max="1283" width="6.42578125" style="3" bestFit="1" customWidth="1"/>
    <col min="1284" max="1284" width="11.140625" style="3" bestFit="1" customWidth="1"/>
    <col min="1285" max="1285" width="7.5703125" style="3" bestFit="1" customWidth="1"/>
    <col min="1286" max="1286" width="10.140625" style="3" bestFit="1" customWidth="1"/>
    <col min="1287" max="1287" width="6.5703125" style="3" bestFit="1" customWidth="1"/>
    <col min="1288" max="1289" width="10.85546875" style="3" bestFit="1" customWidth="1"/>
    <col min="1290" max="1290" width="10.140625" style="3" bestFit="1" customWidth="1"/>
    <col min="1291" max="1292" width="9.85546875" style="3" bestFit="1" customWidth="1"/>
    <col min="1293" max="1293" width="8.28515625" style="3" bestFit="1" customWidth="1"/>
    <col min="1294" max="1294" width="8.85546875" style="3" bestFit="1" customWidth="1"/>
    <col min="1295" max="1295" width="10.42578125" style="3" customWidth="1"/>
    <col min="1296" max="1296" width="9.140625" style="3"/>
    <col min="1297" max="1298" width="9.85546875" style="3" bestFit="1" customWidth="1"/>
    <col min="1299" max="1533" width="9.140625" style="3"/>
    <col min="1534" max="1535" width="5.140625" style="3" customWidth="1"/>
    <col min="1536" max="1536" width="6.85546875" style="3" bestFit="1" customWidth="1"/>
    <col min="1537" max="1537" width="29.85546875" style="3" bestFit="1" customWidth="1"/>
    <col min="1538" max="1538" width="7.5703125" style="3" bestFit="1" customWidth="1"/>
    <col min="1539" max="1539" width="6.42578125" style="3" bestFit="1" customWidth="1"/>
    <col min="1540" max="1540" width="11.140625" style="3" bestFit="1" customWidth="1"/>
    <col min="1541" max="1541" width="7.5703125" style="3" bestFit="1" customWidth="1"/>
    <col min="1542" max="1542" width="10.140625" style="3" bestFit="1" customWidth="1"/>
    <col min="1543" max="1543" width="6.5703125" style="3" bestFit="1" customWidth="1"/>
    <col min="1544" max="1545" width="10.85546875" style="3" bestFit="1" customWidth="1"/>
    <col min="1546" max="1546" width="10.140625" style="3" bestFit="1" customWidth="1"/>
    <col min="1547" max="1548" width="9.85546875" style="3" bestFit="1" customWidth="1"/>
    <col min="1549" max="1549" width="8.28515625" style="3" bestFit="1" customWidth="1"/>
    <col min="1550" max="1550" width="8.85546875" style="3" bestFit="1" customWidth="1"/>
    <col min="1551" max="1551" width="10.42578125" style="3" customWidth="1"/>
    <col min="1552" max="1552" width="9.140625" style="3"/>
    <col min="1553" max="1554" width="9.85546875" style="3" bestFit="1" customWidth="1"/>
    <col min="1555" max="1789" width="9.140625" style="3"/>
    <col min="1790" max="1791" width="5.140625" style="3" customWidth="1"/>
    <col min="1792" max="1792" width="6.85546875" style="3" bestFit="1" customWidth="1"/>
    <col min="1793" max="1793" width="29.85546875" style="3" bestFit="1" customWidth="1"/>
    <col min="1794" max="1794" width="7.5703125" style="3" bestFit="1" customWidth="1"/>
    <col min="1795" max="1795" width="6.42578125" style="3" bestFit="1" customWidth="1"/>
    <col min="1796" max="1796" width="11.140625" style="3" bestFit="1" customWidth="1"/>
    <col min="1797" max="1797" width="7.5703125" style="3" bestFit="1" customWidth="1"/>
    <col min="1798" max="1798" width="10.140625" style="3" bestFit="1" customWidth="1"/>
    <col min="1799" max="1799" width="6.5703125" style="3" bestFit="1" customWidth="1"/>
    <col min="1800" max="1801" width="10.85546875" style="3" bestFit="1" customWidth="1"/>
    <col min="1802" max="1802" width="10.140625" style="3" bestFit="1" customWidth="1"/>
    <col min="1803" max="1804" width="9.85546875" style="3" bestFit="1" customWidth="1"/>
    <col min="1805" max="1805" width="8.28515625" style="3" bestFit="1" customWidth="1"/>
    <col min="1806" max="1806" width="8.85546875" style="3" bestFit="1" customWidth="1"/>
    <col min="1807" max="1807" width="10.42578125" style="3" customWidth="1"/>
    <col min="1808" max="1808" width="9.140625" style="3"/>
    <col min="1809" max="1810" width="9.85546875" style="3" bestFit="1" customWidth="1"/>
    <col min="1811" max="2045" width="9.140625" style="3"/>
    <col min="2046" max="2047" width="5.140625" style="3" customWidth="1"/>
    <col min="2048" max="2048" width="6.85546875" style="3" bestFit="1" customWidth="1"/>
    <col min="2049" max="2049" width="29.85546875" style="3" bestFit="1" customWidth="1"/>
    <col min="2050" max="2050" width="7.5703125" style="3" bestFit="1" customWidth="1"/>
    <col min="2051" max="2051" width="6.42578125" style="3" bestFit="1" customWidth="1"/>
    <col min="2052" max="2052" width="11.140625" style="3" bestFit="1" customWidth="1"/>
    <col min="2053" max="2053" width="7.5703125" style="3" bestFit="1" customWidth="1"/>
    <col min="2054" max="2054" width="10.140625" style="3" bestFit="1" customWidth="1"/>
    <col min="2055" max="2055" width="6.5703125" style="3" bestFit="1" customWidth="1"/>
    <col min="2056" max="2057" width="10.85546875" style="3" bestFit="1" customWidth="1"/>
    <col min="2058" max="2058" width="10.140625" style="3" bestFit="1" customWidth="1"/>
    <col min="2059" max="2060" width="9.85546875" style="3" bestFit="1" customWidth="1"/>
    <col min="2061" max="2061" width="8.28515625" style="3" bestFit="1" customWidth="1"/>
    <col min="2062" max="2062" width="8.85546875" style="3" bestFit="1" customWidth="1"/>
    <col min="2063" max="2063" width="10.42578125" style="3" customWidth="1"/>
    <col min="2064" max="2064" width="9.140625" style="3"/>
    <col min="2065" max="2066" width="9.85546875" style="3" bestFit="1" customWidth="1"/>
    <col min="2067" max="2301" width="9.140625" style="3"/>
    <col min="2302" max="2303" width="5.140625" style="3" customWidth="1"/>
    <col min="2304" max="2304" width="6.85546875" style="3" bestFit="1" customWidth="1"/>
    <col min="2305" max="2305" width="29.85546875" style="3" bestFit="1" customWidth="1"/>
    <col min="2306" max="2306" width="7.5703125" style="3" bestFit="1" customWidth="1"/>
    <col min="2307" max="2307" width="6.42578125" style="3" bestFit="1" customWidth="1"/>
    <col min="2308" max="2308" width="11.140625" style="3" bestFit="1" customWidth="1"/>
    <col min="2309" max="2309" width="7.5703125" style="3" bestFit="1" customWidth="1"/>
    <col min="2310" max="2310" width="10.140625" style="3" bestFit="1" customWidth="1"/>
    <col min="2311" max="2311" width="6.5703125" style="3" bestFit="1" customWidth="1"/>
    <col min="2312" max="2313" width="10.85546875" style="3" bestFit="1" customWidth="1"/>
    <col min="2314" max="2314" width="10.140625" style="3" bestFit="1" customWidth="1"/>
    <col min="2315" max="2316" width="9.85546875" style="3" bestFit="1" customWidth="1"/>
    <col min="2317" max="2317" width="8.28515625" style="3" bestFit="1" customWidth="1"/>
    <col min="2318" max="2318" width="8.85546875" style="3" bestFit="1" customWidth="1"/>
    <col min="2319" max="2319" width="10.42578125" style="3" customWidth="1"/>
    <col min="2320" max="2320" width="9.140625" style="3"/>
    <col min="2321" max="2322" width="9.85546875" style="3" bestFit="1" customWidth="1"/>
    <col min="2323" max="2557" width="9.140625" style="3"/>
    <col min="2558" max="2559" width="5.140625" style="3" customWidth="1"/>
    <col min="2560" max="2560" width="6.85546875" style="3" bestFit="1" customWidth="1"/>
    <col min="2561" max="2561" width="29.85546875" style="3" bestFit="1" customWidth="1"/>
    <col min="2562" max="2562" width="7.5703125" style="3" bestFit="1" customWidth="1"/>
    <col min="2563" max="2563" width="6.42578125" style="3" bestFit="1" customWidth="1"/>
    <col min="2564" max="2564" width="11.140625" style="3" bestFit="1" customWidth="1"/>
    <col min="2565" max="2565" width="7.5703125" style="3" bestFit="1" customWidth="1"/>
    <col min="2566" max="2566" width="10.140625" style="3" bestFit="1" customWidth="1"/>
    <col min="2567" max="2567" width="6.5703125" style="3" bestFit="1" customWidth="1"/>
    <col min="2568" max="2569" width="10.85546875" style="3" bestFit="1" customWidth="1"/>
    <col min="2570" max="2570" width="10.140625" style="3" bestFit="1" customWidth="1"/>
    <col min="2571" max="2572" width="9.85546875" style="3" bestFit="1" customWidth="1"/>
    <col min="2573" max="2573" width="8.28515625" style="3" bestFit="1" customWidth="1"/>
    <col min="2574" max="2574" width="8.85546875" style="3" bestFit="1" customWidth="1"/>
    <col min="2575" max="2575" width="10.42578125" style="3" customWidth="1"/>
    <col min="2576" max="2576" width="9.140625" style="3"/>
    <col min="2577" max="2578" width="9.85546875" style="3" bestFit="1" customWidth="1"/>
    <col min="2579" max="2813" width="9.140625" style="3"/>
    <col min="2814" max="2815" width="5.140625" style="3" customWidth="1"/>
    <col min="2816" max="2816" width="6.85546875" style="3" bestFit="1" customWidth="1"/>
    <col min="2817" max="2817" width="29.85546875" style="3" bestFit="1" customWidth="1"/>
    <col min="2818" max="2818" width="7.5703125" style="3" bestFit="1" customWidth="1"/>
    <col min="2819" max="2819" width="6.42578125" style="3" bestFit="1" customWidth="1"/>
    <col min="2820" max="2820" width="11.140625" style="3" bestFit="1" customWidth="1"/>
    <col min="2821" max="2821" width="7.5703125" style="3" bestFit="1" customWidth="1"/>
    <col min="2822" max="2822" width="10.140625" style="3" bestFit="1" customWidth="1"/>
    <col min="2823" max="2823" width="6.5703125" style="3" bestFit="1" customWidth="1"/>
    <col min="2824" max="2825" width="10.85546875" style="3" bestFit="1" customWidth="1"/>
    <col min="2826" max="2826" width="10.140625" style="3" bestFit="1" customWidth="1"/>
    <col min="2827" max="2828" width="9.85546875" style="3" bestFit="1" customWidth="1"/>
    <col min="2829" max="2829" width="8.28515625" style="3" bestFit="1" customWidth="1"/>
    <col min="2830" max="2830" width="8.85546875" style="3" bestFit="1" customWidth="1"/>
    <col min="2831" max="2831" width="10.42578125" style="3" customWidth="1"/>
    <col min="2832" max="2832" width="9.140625" style="3"/>
    <col min="2833" max="2834" width="9.85546875" style="3" bestFit="1" customWidth="1"/>
    <col min="2835" max="3069" width="9.140625" style="3"/>
    <col min="3070" max="3071" width="5.140625" style="3" customWidth="1"/>
    <col min="3072" max="3072" width="6.85546875" style="3" bestFit="1" customWidth="1"/>
    <col min="3073" max="3073" width="29.85546875" style="3" bestFit="1" customWidth="1"/>
    <col min="3074" max="3074" width="7.5703125" style="3" bestFit="1" customWidth="1"/>
    <col min="3075" max="3075" width="6.42578125" style="3" bestFit="1" customWidth="1"/>
    <col min="3076" max="3076" width="11.140625" style="3" bestFit="1" customWidth="1"/>
    <col min="3077" max="3077" width="7.5703125" style="3" bestFit="1" customWidth="1"/>
    <col min="3078" max="3078" width="10.140625" style="3" bestFit="1" customWidth="1"/>
    <col min="3079" max="3079" width="6.5703125" style="3" bestFit="1" customWidth="1"/>
    <col min="3080" max="3081" width="10.85546875" style="3" bestFit="1" customWidth="1"/>
    <col min="3082" max="3082" width="10.140625" style="3" bestFit="1" customWidth="1"/>
    <col min="3083" max="3084" width="9.85546875" style="3" bestFit="1" customWidth="1"/>
    <col min="3085" max="3085" width="8.28515625" style="3" bestFit="1" customWidth="1"/>
    <col min="3086" max="3086" width="8.85546875" style="3" bestFit="1" customWidth="1"/>
    <col min="3087" max="3087" width="10.42578125" style="3" customWidth="1"/>
    <col min="3088" max="3088" width="9.140625" style="3"/>
    <col min="3089" max="3090" width="9.85546875" style="3" bestFit="1" customWidth="1"/>
    <col min="3091" max="3325" width="9.140625" style="3"/>
    <col min="3326" max="3327" width="5.140625" style="3" customWidth="1"/>
    <col min="3328" max="3328" width="6.85546875" style="3" bestFit="1" customWidth="1"/>
    <col min="3329" max="3329" width="29.85546875" style="3" bestFit="1" customWidth="1"/>
    <col min="3330" max="3330" width="7.5703125" style="3" bestFit="1" customWidth="1"/>
    <col min="3331" max="3331" width="6.42578125" style="3" bestFit="1" customWidth="1"/>
    <col min="3332" max="3332" width="11.140625" style="3" bestFit="1" customWidth="1"/>
    <col min="3333" max="3333" width="7.5703125" style="3" bestFit="1" customWidth="1"/>
    <col min="3334" max="3334" width="10.140625" style="3" bestFit="1" customWidth="1"/>
    <col min="3335" max="3335" width="6.5703125" style="3" bestFit="1" customWidth="1"/>
    <col min="3336" max="3337" width="10.85546875" style="3" bestFit="1" customWidth="1"/>
    <col min="3338" max="3338" width="10.140625" style="3" bestFit="1" customWidth="1"/>
    <col min="3339" max="3340" width="9.85546875" style="3" bestFit="1" customWidth="1"/>
    <col min="3341" max="3341" width="8.28515625" style="3" bestFit="1" customWidth="1"/>
    <col min="3342" max="3342" width="8.85546875" style="3" bestFit="1" customWidth="1"/>
    <col min="3343" max="3343" width="10.42578125" style="3" customWidth="1"/>
    <col min="3344" max="3344" width="9.140625" style="3"/>
    <col min="3345" max="3346" width="9.85546875" style="3" bestFit="1" customWidth="1"/>
    <col min="3347" max="3581" width="9.140625" style="3"/>
    <col min="3582" max="3583" width="5.140625" style="3" customWidth="1"/>
    <col min="3584" max="3584" width="6.85546875" style="3" bestFit="1" customWidth="1"/>
    <col min="3585" max="3585" width="29.85546875" style="3" bestFit="1" customWidth="1"/>
    <col min="3586" max="3586" width="7.5703125" style="3" bestFit="1" customWidth="1"/>
    <col min="3587" max="3587" width="6.42578125" style="3" bestFit="1" customWidth="1"/>
    <col min="3588" max="3588" width="11.140625" style="3" bestFit="1" customWidth="1"/>
    <col min="3589" max="3589" width="7.5703125" style="3" bestFit="1" customWidth="1"/>
    <col min="3590" max="3590" width="10.140625" style="3" bestFit="1" customWidth="1"/>
    <col min="3591" max="3591" width="6.5703125" style="3" bestFit="1" customWidth="1"/>
    <col min="3592" max="3593" width="10.85546875" style="3" bestFit="1" customWidth="1"/>
    <col min="3594" max="3594" width="10.140625" style="3" bestFit="1" customWidth="1"/>
    <col min="3595" max="3596" width="9.85546875" style="3" bestFit="1" customWidth="1"/>
    <col min="3597" max="3597" width="8.28515625" style="3" bestFit="1" customWidth="1"/>
    <col min="3598" max="3598" width="8.85546875" style="3" bestFit="1" customWidth="1"/>
    <col min="3599" max="3599" width="10.42578125" style="3" customWidth="1"/>
    <col min="3600" max="3600" width="9.140625" style="3"/>
    <col min="3601" max="3602" width="9.85546875" style="3" bestFit="1" customWidth="1"/>
    <col min="3603" max="3837" width="9.140625" style="3"/>
    <col min="3838" max="3839" width="5.140625" style="3" customWidth="1"/>
    <col min="3840" max="3840" width="6.85546875" style="3" bestFit="1" customWidth="1"/>
    <col min="3841" max="3841" width="29.85546875" style="3" bestFit="1" customWidth="1"/>
    <col min="3842" max="3842" width="7.5703125" style="3" bestFit="1" customWidth="1"/>
    <col min="3843" max="3843" width="6.42578125" style="3" bestFit="1" customWidth="1"/>
    <col min="3844" max="3844" width="11.140625" style="3" bestFit="1" customWidth="1"/>
    <col min="3845" max="3845" width="7.5703125" style="3" bestFit="1" customWidth="1"/>
    <col min="3846" max="3846" width="10.140625" style="3" bestFit="1" customWidth="1"/>
    <col min="3847" max="3847" width="6.5703125" style="3" bestFit="1" customWidth="1"/>
    <col min="3848" max="3849" width="10.85546875" style="3" bestFit="1" customWidth="1"/>
    <col min="3850" max="3850" width="10.140625" style="3" bestFit="1" customWidth="1"/>
    <col min="3851" max="3852" width="9.85546875" style="3" bestFit="1" customWidth="1"/>
    <col min="3853" max="3853" width="8.28515625" style="3" bestFit="1" customWidth="1"/>
    <col min="3854" max="3854" width="8.85546875" style="3" bestFit="1" customWidth="1"/>
    <col min="3855" max="3855" width="10.42578125" style="3" customWidth="1"/>
    <col min="3856" max="3856" width="9.140625" style="3"/>
    <col min="3857" max="3858" width="9.85546875" style="3" bestFit="1" customWidth="1"/>
    <col min="3859" max="4093" width="9.140625" style="3"/>
    <col min="4094" max="4095" width="5.140625" style="3" customWidth="1"/>
    <col min="4096" max="4096" width="6.85546875" style="3" bestFit="1" customWidth="1"/>
    <col min="4097" max="4097" width="29.85546875" style="3" bestFit="1" customWidth="1"/>
    <col min="4098" max="4098" width="7.5703125" style="3" bestFit="1" customWidth="1"/>
    <col min="4099" max="4099" width="6.42578125" style="3" bestFit="1" customWidth="1"/>
    <col min="4100" max="4100" width="11.140625" style="3" bestFit="1" customWidth="1"/>
    <col min="4101" max="4101" width="7.5703125" style="3" bestFit="1" customWidth="1"/>
    <col min="4102" max="4102" width="10.140625" style="3" bestFit="1" customWidth="1"/>
    <col min="4103" max="4103" width="6.5703125" style="3" bestFit="1" customWidth="1"/>
    <col min="4104" max="4105" width="10.85546875" style="3" bestFit="1" customWidth="1"/>
    <col min="4106" max="4106" width="10.140625" style="3" bestFit="1" customWidth="1"/>
    <col min="4107" max="4108" width="9.85546875" style="3" bestFit="1" customWidth="1"/>
    <col min="4109" max="4109" width="8.28515625" style="3" bestFit="1" customWidth="1"/>
    <col min="4110" max="4110" width="8.85546875" style="3" bestFit="1" customWidth="1"/>
    <col min="4111" max="4111" width="10.42578125" style="3" customWidth="1"/>
    <col min="4112" max="4112" width="9.140625" style="3"/>
    <col min="4113" max="4114" width="9.85546875" style="3" bestFit="1" customWidth="1"/>
    <col min="4115" max="4349" width="9.140625" style="3"/>
    <col min="4350" max="4351" width="5.140625" style="3" customWidth="1"/>
    <col min="4352" max="4352" width="6.85546875" style="3" bestFit="1" customWidth="1"/>
    <col min="4353" max="4353" width="29.85546875" style="3" bestFit="1" customWidth="1"/>
    <col min="4354" max="4354" width="7.5703125" style="3" bestFit="1" customWidth="1"/>
    <col min="4355" max="4355" width="6.42578125" style="3" bestFit="1" customWidth="1"/>
    <col min="4356" max="4356" width="11.140625" style="3" bestFit="1" customWidth="1"/>
    <col min="4357" max="4357" width="7.5703125" style="3" bestFit="1" customWidth="1"/>
    <col min="4358" max="4358" width="10.140625" style="3" bestFit="1" customWidth="1"/>
    <col min="4359" max="4359" width="6.5703125" style="3" bestFit="1" customWidth="1"/>
    <col min="4360" max="4361" width="10.85546875" style="3" bestFit="1" customWidth="1"/>
    <col min="4362" max="4362" width="10.140625" style="3" bestFit="1" customWidth="1"/>
    <col min="4363" max="4364" width="9.85546875" style="3" bestFit="1" customWidth="1"/>
    <col min="4365" max="4365" width="8.28515625" style="3" bestFit="1" customWidth="1"/>
    <col min="4366" max="4366" width="8.85546875" style="3" bestFit="1" customWidth="1"/>
    <col min="4367" max="4367" width="10.42578125" style="3" customWidth="1"/>
    <col min="4368" max="4368" width="9.140625" style="3"/>
    <col min="4369" max="4370" width="9.85546875" style="3" bestFit="1" customWidth="1"/>
    <col min="4371" max="4605" width="9.140625" style="3"/>
    <col min="4606" max="4607" width="5.140625" style="3" customWidth="1"/>
    <col min="4608" max="4608" width="6.85546875" style="3" bestFit="1" customWidth="1"/>
    <col min="4609" max="4609" width="29.85546875" style="3" bestFit="1" customWidth="1"/>
    <col min="4610" max="4610" width="7.5703125" style="3" bestFit="1" customWidth="1"/>
    <col min="4611" max="4611" width="6.42578125" style="3" bestFit="1" customWidth="1"/>
    <col min="4612" max="4612" width="11.140625" style="3" bestFit="1" customWidth="1"/>
    <col min="4613" max="4613" width="7.5703125" style="3" bestFit="1" customWidth="1"/>
    <col min="4614" max="4614" width="10.140625" style="3" bestFit="1" customWidth="1"/>
    <col min="4615" max="4615" width="6.5703125" style="3" bestFit="1" customWidth="1"/>
    <col min="4616" max="4617" width="10.85546875" style="3" bestFit="1" customWidth="1"/>
    <col min="4618" max="4618" width="10.140625" style="3" bestFit="1" customWidth="1"/>
    <col min="4619" max="4620" width="9.85546875" style="3" bestFit="1" customWidth="1"/>
    <col min="4621" max="4621" width="8.28515625" style="3" bestFit="1" customWidth="1"/>
    <col min="4622" max="4622" width="8.85546875" style="3" bestFit="1" customWidth="1"/>
    <col min="4623" max="4623" width="10.42578125" style="3" customWidth="1"/>
    <col min="4624" max="4624" width="9.140625" style="3"/>
    <col min="4625" max="4626" width="9.85546875" style="3" bestFit="1" customWidth="1"/>
    <col min="4627" max="4861" width="9.140625" style="3"/>
    <col min="4862" max="4863" width="5.140625" style="3" customWidth="1"/>
    <col min="4864" max="4864" width="6.85546875" style="3" bestFit="1" customWidth="1"/>
    <col min="4865" max="4865" width="29.85546875" style="3" bestFit="1" customWidth="1"/>
    <col min="4866" max="4866" width="7.5703125" style="3" bestFit="1" customWidth="1"/>
    <col min="4867" max="4867" width="6.42578125" style="3" bestFit="1" customWidth="1"/>
    <col min="4868" max="4868" width="11.140625" style="3" bestFit="1" customWidth="1"/>
    <col min="4869" max="4869" width="7.5703125" style="3" bestFit="1" customWidth="1"/>
    <col min="4870" max="4870" width="10.140625" style="3" bestFit="1" customWidth="1"/>
    <col min="4871" max="4871" width="6.5703125" style="3" bestFit="1" customWidth="1"/>
    <col min="4872" max="4873" width="10.85546875" style="3" bestFit="1" customWidth="1"/>
    <col min="4874" max="4874" width="10.140625" style="3" bestFit="1" customWidth="1"/>
    <col min="4875" max="4876" width="9.85546875" style="3" bestFit="1" customWidth="1"/>
    <col min="4877" max="4877" width="8.28515625" style="3" bestFit="1" customWidth="1"/>
    <col min="4878" max="4878" width="8.85546875" style="3" bestFit="1" customWidth="1"/>
    <col min="4879" max="4879" width="10.42578125" style="3" customWidth="1"/>
    <col min="4880" max="4880" width="9.140625" style="3"/>
    <col min="4881" max="4882" width="9.85546875" style="3" bestFit="1" customWidth="1"/>
    <col min="4883" max="5117" width="9.140625" style="3"/>
    <col min="5118" max="5119" width="5.140625" style="3" customWidth="1"/>
    <col min="5120" max="5120" width="6.85546875" style="3" bestFit="1" customWidth="1"/>
    <col min="5121" max="5121" width="29.85546875" style="3" bestFit="1" customWidth="1"/>
    <col min="5122" max="5122" width="7.5703125" style="3" bestFit="1" customWidth="1"/>
    <col min="5123" max="5123" width="6.42578125" style="3" bestFit="1" customWidth="1"/>
    <col min="5124" max="5124" width="11.140625" style="3" bestFit="1" customWidth="1"/>
    <col min="5125" max="5125" width="7.5703125" style="3" bestFit="1" customWidth="1"/>
    <col min="5126" max="5126" width="10.140625" style="3" bestFit="1" customWidth="1"/>
    <col min="5127" max="5127" width="6.5703125" style="3" bestFit="1" customWidth="1"/>
    <col min="5128" max="5129" width="10.85546875" style="3" bestFit="1" customWidth="1"/>
    <col min="5130" max="5130" width="10.140625" style="3" bestFit="1" customWidth="1"/>
    <col min="5131" max="5132" width="9.85546875" style="3" bestFit="1" customWidth="1"/>
    <col min="5133" max="5133" width="8.28515625" style="3" bestFit="1" customWidth="1"/>
    <col min="5134" max="5134" width="8.85546875" style="3" bestFit="1" customWidth="1"/>
    <col min="5135" max="5135" width="10.42578125" style="3" customWidth="1"/>
    <col min="5136" max="5136" width="9.140625" style="3"/>
    <col min="5137" max="5138" width="9.85546875" style="3" bestFit="1" customWidth="1"/>
    <col min="5139" max="5373" width="9.140625" style="3"/>
    <col min="5374" max="5375" width="5.140625" style="3" customWidth="1"/>
    <col min="5376" max="5376" width="6.85546875" style="3" bestFit="1" customWidth="1"/>
    <col min="5377" max="5377" width="29.85546875" style="3" bestFit="1" customWidth="1"/>
    <col min="5378" max="5378" width="7.5703125" style="3" bestFit="1" customWidth="1"/>
    <col min="5379" max="5379" width="6.42578125" style="3" bestFit="1" customWidth="1"/>
    <col min="5380" max="5380" width="11.140625" style="3" bestFit="1" customWidth="1"/>
    <col min="5381" max="5381" width="7.5703125" style="3" bestFit="1" customWidth="1"/>
    <col min="5382" max="5382" width="10.140625" style="3" bestFit="1" customWidth="1"/>
    <col min="5383" max="5383" width="6.5703125" style="3" bestFit="1" customWidth="1"/>
    <col min="5384" max="5385" width="10.85546875" style="3" bestFit="1" customWidth="1"/>
    <col min="5386" max="5386" width="10.140625" style="3" bestFit="1" customWidth="1"/>
    <col min="5387" max="5388" width="9.85546875" style="3" bestFit="1" customWidth="1"/>
    <col min="5389" max="5389" width="8.28515625" style="3" bestFit="1" customWidth="1"/>
    <col min="5390" max="5390" width="8.85546875" style="3" bestFit="1" customWidth="1"/>
    <col min="5391" max="5391" width="10.42578125" style="3" customWidth="1"/>
    <col min="5392" max="5392" width="9.140625" style="3"/>
    <col min="5393" max="5394" width="9.85546875" style="3" bestFit="1" customWidth="1"/>
    <col min="5395" max="5629" width="9.140625" style="3"/>
    <col min="5630" max="5631" width="5.140625" style="3" customWidth="1"/>
    <col min="5632" max="5632" width="6.85546875" style="3" bestFit="1" customWidth="1"/>
    <col min="5633" max="5633" width="29.85546875" style="3" bestFit="1" customWidth="1"/>
    <col min="5634" max="5634" width="7.5703125" style="3" bestFit="1" customWidth="1"/>
    <col min="5635" max="5635" width="6.42578125" style="3" bestFit="1" customWidth="1"/>
    <col min="5636" max="5636" width="11.140625" style="3" bestFit="1" customWidth="1"/>
    <col min="5637" max="5637" width="7.5703125" style="3" bestFit="1" customWidth="1"/>
    <col min="5638" max="5638" width="10.140625" style="3" bestFit="1" customWidth="1"/>
    <col min="5639" max="5639" width="6.5703125" style="3" bestFit="1" customWidth="1"/>
    <col min="5640" max="5641" width="10.85546875" style="3" bestFit="1" customWidth="1"/>
    <col min="5642" max="5642" width="10.140625" style="3" bestFit="1" customWidth="1"/>
    <col min="5643" max="5644" width="9.85546875" style="3" bestFit="1" customWidth="1"/>
    <col min="5645" max="5645" width="8.28515625" style="3" bestFit="1" customWidth="1"/>
    <col min="5646" max="5646" width="8.85546875" style="3" bestFit="1" customWidth="1"/>
    <col min="5647" max="5647" width="10.42578125" style="3" customWidth="1"/>
    <col min="5648" max="5648" width="9.140625" style="3"/>
    <col min="5649" max="5650" width="9.85546875" style="3" bestFit="1" customWidth="1"/>
    <col min="5651" max="5885" width="9.140625" style="3"/>
    <col min="5886" max="5887" width="5.140625" style="3" customWidth="1"/>
    <col min="5888" max="5888" width="6.85546875" style="3" bestFit="1" customWidth="1"/>
    <col min="5889" max="5889" width="29.85546875" style="3" bestFit="1" customWidth="1"/>
    <col min="5890" max="5890" width="7.5703125" style="3" bestFit="1" customWidth="1"/>
    <col min="5891" max="5891" width="6.42578125" style="3" bestFit="1" customWidth="1"/>
    <col min="5892" max="5892" width="11.140625" style="3" bestFit="1" customWidth="1"/>
    <col min="5893" max="5893" width="7.5703125" style="3" bestFit="1" customWidth="1"/>
    <col min="5894" max="5894" width="10.140625" style="3" bestFit="1" customWidth="1"/>
    <col min="5895" max="5895" width="6.5703125" style="3" bestFit="1" customWidth="1"/>
    <col min="5896" max="5897" width="10.85546875" style="3" bestFit="1" customWidth="1"/>
    <col min="5898" max="5898" width="10.140625" style="3" bestFit="1" customWidth="1"/>
    <col min="5899" max="5900" width="9.85546875" style="3" bestFit="1" customWidth="1"/>
    <col min="5901" max="5901" width="8.28515625" style="3" bestFit="1" customWidth="1"/>
    <col min="5902" max="5902" width="8.85546875" style="3" bestFit="1" customWidth="1"/>
    <col min="5903" max="5903" width="10.42578125" style="3" customWidth="1"/>
    <col min="5904" max="5904" width="9.140625" style="3"/>
    <col min="5905" max="5906" width="9.85546875" style="3" bestFit="1" customWidth="1"/>
    <col min="5907" max="6141" width="9.140625" style="3"/>
    <col min="6142" max="6143" width="5.140625" style="3" customWidth="1"/>
    <col min="6144" max="6144" width="6.85546875" style="3" bestFit="1" customWidth="1"/>
    <col min="6145" max="6145" width="29.85546875" style="3" bestFit="1" customWidth="1"/>
    <col min="6146" max="6146" width="7.5703125" style="3" bestFit="1" customWidth="1"/>
    <col min="6147" max="6147" width="6.42578125" style="3" bestFit="1" customWidth="1"/>
    <col min="6148" max="6148" width="11.140625" style="3" bestFit="1" customWidth="1"/>
    <col min="6149" max="6149" width="7.5703125" style="3" bestFit="1" customWidth="1"/>
    <col min="6150" max="6150" width="10.140625" style="3" bestFit="1" customWidth="1"/>
    <col min="6151" max="6151" width="6.5703125" style="3" bestFit="1" customWidth="1"/>
    <col min="6152" max="6153" width="10.85546875" style="3" bestFit="1" customWidth="1"/>
    <col min="6154" max="6154" width="10.140625" style="3" bestFit="1" customWidth="1"/>
    <col min="6155" max="6156" width="9.85546875" style="3" bestFit="1" customWidth="1"/>
    <col min="6157" max="6157" width="8.28515625" style="3" bestFit="1" customWidth="1"/>
    <col min="6158" max="6158" width="8.85546875" style="3" bestFit="1" customWidth="1"/>
    <col min="6159" max="6159" width="10.42578125" style="3" customWidth="1"/>
    <col min="6160" max="6160" width="9.140625" style="3"/>
    <col min="6161" max="6162" width="9.85546875" style="3" bestFit="1" customWidth="1"/>
    <col min="6163" max="6397" width="9.140625" style="3"/>
    <col min="6398" max="6399" width="5.140625" style="3" customWidth="1"/>
    <col min="6400" max="6400" width="6.85546875" style="3" bestFit="1" customWidth="1"/>
    <col min="6401" max="6401" width="29.85546875" style="3" bestFit="1" customWidth="1"/>
    <col min="6402" max="6402" width="7.5703125" style="3" bestFit="1" customWidth="1"/>
    <col min="6403" max="6403" width="6.42578125" style="3" bestFit="1" customWidth="1"/>
    <col min="6404" max="6404" width="11.140625" style="3" bestFit="1" customWidth="1"/>
    <col min="6405" max="6405" width="7.5703125" style="3" bestFit="1" customWidth="1"/>
    <col min="6406" max="6406" width="10.140625" style="3" bestFit="1" customWidth="1"/>
    <col min="6407" max="6407" width="6.5703125" style="3" bestFit="1" customWidth="1"/>
    <col min="6408" max="6409" width="10.85546875" style="3" bestFit="1" customWidth="1"/>
    <col min="6410" max="6410" width="10.140625" style="3" bestFit="1" customWidth="1"/>
    <col min="6411" max="6412" width="9.85546875" style="3" bestFit="1" customWidth="1"/>
    <col min="6413" max="6413" width="8.28515625" style="3" bestFit="1" customWidth="1"/>
    <col min="6414" max="6414" width="8.85546875" style="3" bestFit="1" customWidth="1"/>
    <col min="6415" max="6415" width="10.42578125" style="3" customWidth="1"/>
    <col min="6416" max="6416" width="9.140625" style="3"/>
    <col min="6417" max="6418" width="9.85546875" style="3" bestFit="1" customWidth="1"/>
    <col min="6419" max="6653" width="9.140625" style="3"/>
    <col min="6654" max="6655" width="5.140625" style="3" customWidth="1"/>
    <col min="6656" max="6656" width="6.85546875" style="3" bestFit="1" customWidth="1"/>
    <col min="6657" max="6657" width="29.85546875" style="3" bestFit="1" customWidth="1"/>
    <col min="6658" max="6658" width="7.5703125" style="3" bestFit="1" customWidth="1"/>
    <col min="6659" max="6659" width="6.42578125" style="3" bestFit="1" customWidth="1"/>
    <col min="6660" max="6660" width="11.140625" style="3" bestFit="1" customWidth="1"/>
    <col min="6661" max="6661" width="7.5703125" style="3" bestFit="1" customWidth="1"/>
    <col min="6662" max="6662" width="10.140625" style="3" bestFit="1" customWidth="1"/>
    <col min="6663" max="6663" width="6.5703125" style="3" bestFit="1" customWidth="1"/>
    <col min="6664" max="6665" width="10.85546875" style="3" bestFit="1" customWidth="1"/>
    <col min="6666" max="6666" width="10.140625" style="3" bestFit="1" customWidth="1"/>
    <col min="6667" max="6668" width="9.85546875" style="3" bestFit="1" customWidth="1"/>
    <col min="6669" max="6669" width="8.28515625" style="3" bestFit="1" customWidth="1"/>
    <col min="6670" max="6670" width="8.85546875" style="3" bestFit="1" customWidth="1"/>
    <col min="6671" max="6671" width="10.42578125" style="3" customWidth="1"/>
    <col min="6672" max="6672" width="9.140625" style="3"/>
    <col min="6673" max="6674" width="9.85546875" style="3" bestFit="1" customWidth="1"/>
    <col min="6675" max="6909" width="9.140625" style="3"/>
    <col min="6910" max="6911" width="5.140625" style="3" customWidth="1"/>
    <col min="6912" max="6912" width="6.85546875" style="3" bestFit="1" customWidth="1"/>
    <col min="6913" max="6913" width="29.85546875" style="3" bestFit="1" customWidth="1"/>
    <col min="6914" max="6914" width="7.5703125" style="3" bestFit="1" customWidth="1"/>
    <col min="6915" max="6915" width="6.42578125" style="3" bestFit="1" customWidth="1"/>
    <col min="6916" max="6916" width="11.140625" style="3" bestFit="1" customWidth="1"/>
    <col min="6917" max="6917" width="7.5703125" style="3" bestFit="1" customWidth="1"/>
    <col min="6918" max="6918" width="10.140625" style="3" bestFit="1" customWidth="1"/>
    <col min="6919" max="6919" width="6.5703125" style="3" bestFit="1" customWidth="1"/>
    <col min="6920" max="6921" width="10.85546875" style="3" bestFit="1" customWidth="1"/>
    <col min="6922" max="6922" width="10.140625" style="3" bestFit="1" customWidth="1"/>
    <col min="6923" max="6924" width="9.85546875" style="3" bestFit="1" customWidth="1"/>
    <col min="6925" max="6925" width="8.28515625" style="3" bestFit="1" customWidth="1"/>
    <col min="6926" max="6926" width="8.85546875" style="3" bestFit="1" customWidth="1"/>
    <col min="6927" max="6927" width="10.42578125" style="3" customWidth="1"/>
    <col min="6928" max="6928" width="9.140625" style="3"/>
    <col min="6929" max="6930" width="9.85546875" style="3" bestFit="1" customWidth="1"/>
    <col min="6931" max="7165" width="9.140625" style="3"/>
    <col min="7166" max="7167" width="5.140625" style="3" customWidth="1"/>
    <col min="7168" max="7168" width="6.85546875" style="3" bestFit="1" customWidth="1"/>
    <col min="7169" max="7169" width="29.85546875" style="3" bestFit="1" customWidth="1"/>
    <col min="7170" max="7170" width="7.5703125" style="3" bestFit="1" customWidth="1"/>
    <col min="7171" max="7171" width="6.42578125" style="3" bestFit="1" customWidth="1"/>
    <col min="7172" max="7172" width="11.140625" style="3" bestFit="1" customWidth="1"/>
    <col min="7173" max="7173" width="7.5703125" style="3" bestFit="1" customWidth="1"/>
    <col min="7174" max="7174" width="10.140625" style="3" bestFit="1" customWidth="1"/>
    <col min="7175" max="7175" width="6.5703125" style="3" bestFit="1" customWidth="1"/>
    <col min="7176" max="7177" width="10.85546875" style="3" bestFit="1" customWidth="1"/>
    <col min="7178" max="7178" width="10.140625" style="3" bestFit="1" customWidth="1"/>
    <col min="7179" max="7180" width="9.85546875" style="3" bestFit="1" customWidth="1"/>
    <col min="7181" max="7181" width="8.28515625" style="3" bestFit="1" customWidth="1"/>
    <col min="7182" max="7182" width="8.85546875" style="3" bestFit="1" customWidth="1"/>
    <col min="7183" max="7183" width="10.42578125" style="3" customWidth="1"/>
    <col min="7184" max="7184" width="9.140625" style="3"/>
    <col min="7185" max="7186" width="9.85546875" style="3" bestFit="1" customWidth="1"/>
    <col min="7187" max="7421" width="9.140625" style="3"/>
    <col min="7422" max="7423" width="5.140625" style="3" customWidth="1"/>
    <col min="7424" max="7424" width="6.85546875" style="3" bestFit="1" customWidth="1"/>
    <col min="7425" max="7425" width="29.85546875" style="3" bestFit="1" customWidth="1"/>
    <col min="7426" max="7426" width="7.5703125" style="3" bestFit="1" customWidth="1"/>
    <col min="7427" max="7427" width="6.42578125" style="3" bestFit="1" customWidth="1"/>
    <col min="7428" max="7428" width="11.140625" style="3" bestFit="1" customWidth="1"/>
    <col min="7429" max="7429" width="7.5703125" style="3" bestFit="1" customWidth="1"/>
    <col min="7430" max="7430" width="10.140625" style="3" bestFit="1" customWidth="1"/>
    <col min="7431" max="7431" width="6.5703125" style="3" bestFit="1" customWidth="1"/>
    <col min="7432" max="7433" width="10.85546875" style="3" bestFit="1" customWidth="1"/>
    <col min="7434" max="7434" width="10.140625" style="3" bestFit="1" customWidth="1"/>
    <col min="7435" max="7436" width="9.85546875" style="3" bestFit="1" customWidth="1"/>
    <col min="7437" max="7437" width="8.28515625" style="3" bestFit="1" customWidth="1"/>
    <col min="7438" max="7438" width="8.85546875" style="3" bestFit="1" customWidth="1"/>
    <col min="7439" max="7439" width="10.42578125" style="3" customWidth="1"/>
    <col min="7440" max="7440" width="9.140625" style="3"/>
    <col min="7441" max="7442" width="9.85546875" style="3" bestFit="1" customWidth="1"/>
    <col min="7443" max="7677" width="9.140625" style="3"/>
    <col min="7678" max="7679" width="5.140625" style="3" customWidth="1"/>
    <col min="7680" max="7680" width="6.85546875" style="3" bestFit="1" customWidth="1"/>
    <col min="7681" max="7681" width="29.85546875" style="3" bestFit="1" customWidth="1"/>
    <col min="7682" max="7682" width="7.5703125" style="3" bestFit="1" customWidth="1"/>
    <col min="7683" max="7683" width="6.42578125" style="3" bestFit="1" customWidth="1"/>
    <col min="7684" max="7684" width="11.140625" style="3" bestFit="1" customWidth="1"/>
    <col min="7685" max="7685" width="7.5703125" style="3" bestFit="1" customWidth="1"/>
    <col min="7686" max="7686" width="10.140625" style="3" bestFit="1" customWidth="1"/>
    <col min="7687" max="7687" width="6.5703125" style="3" bestFit="1" customWidth="1"/>
    <col min="7688" max="7689" width="10.85546875" style="3" bestFit="1" customWidth="1"/>
    <col min="7690" max="7690" width="10.140625" style="3" bestFit="1" customWidth="1"/>
    <col min="7691" max="7692" width="9.85546875" style="3" bestFit="1" customWidth="1"/>
    <col min="7693" max="7693" width="8.28515625" style="3" bestFit="1" customWidth="1"/>
    <col min="7694" max="7694" width="8.85546875" style="3" bestFit="1" customWidth="1"/>
    <col min="7695" max="7695" width="10.42578125" style="3" customWidth="1"/>
    <col min="7696" max="7696" width="9.140625" style="3"/>
    <col min="7697" max="7698" width="9.85546875" style="3" bestFit="1" customWidth="1"/>
    <col min="7699" max="7933" width="9.140625" style="3"/>
    <col min="7934" max="7935" width="5.140625" style="3" customWidth="1"/>
    <col min="7936" max="7936" width="6.85546875" style="3" bestFit="1" customWidth="1"/>
    <col min="7937" max="7937" width="29.85546875" style="3" bestFit="1" customWidth="1"/>
    <col min="7938" max="7938" width="7.5703125" style="3" bestFit="1" customWidth="1"/>
    <col min="7939" max="7939" width="6.42578125" style="3" bestFit="1" customWidth="1"/>
    <col min="7940" max="7940" width="11.140625" style="3" bestFit="1" customWidth="1"/>
    <col min="7941" max="7941" width="7.5703125" style="3" bestFit="1" customWidth="1"/>
    <col min="7942" max="7942" width="10.140625" style="3" bestFit="1" customWidth="1"/>
    <col min="7943" max="7943" width="6.5703125" style="3" bestFit="1" customWidth="1"/>
    <col min="7944" max="7945" width="10.85546875" style="3" bestFit="1" customWidth="1"/>
    <col min="7946" max="7946" width="10.140625" style="3" bestFit="1" customWidth="1"/>
    <col min="7947" max="7948" width="9.85546875" style="3" bestFit="1" customWidth="1"/>
    <col min="7949" max="7949" width="8.28515625" style="3" bestFit="1" customWidth="1"/>
    <col min="7950" max="7950" width="8.85546875" style="3" bestFit="1" customWidth="1"/>
    <col min="7951" max="7951" width="10.42578125" style="3" customWidth="1"/>
    <col min="7952" max="7952" width="9.140625" style="3"/>
    <col min="7953" max="7954" width="9.85546875" style="3" bestFit="1" customWidth="1"/>
    <col min="7955" max="8189" width="9.140625" style="3"/>
    <col min="8190" max="8191" width="5.140625" style="3" customWidth="1"/>
    <col min="8192" max="8192" width="6.85546875" style="3" bestFit="1" customWidth="1"/>
    <col min="8193" max="8193" width="29.85546875" style="3" bestFit="1" customWidth="1"/>
    <col min="8194" max="8194" width="7.5703125" style="3" bestFit="1" customWidth="1"/>
    <col min="8195" max="8195" width="6.42578125" style="3" bestFit="1" customWidth="1"/>
    <col min="8196" max="8196" width="11.140625" style="3" bestFit="1" customWidth="1"/>
    <col min="8197" max="8197" width="7.5703125" style="3" bestFit="1" customWidth="1"/>
    <col min="8198" max="8198" width="10.140625" style="3" bestFit="1" customWidth="1"/>
    <col min="8199" max="8199" width="6.5703125" style="3" bestFit="1" customWidth="1"/>
    <col min="8200" max="8201" width="10.85546875" style="3" bestFit="1" customWidth="1"/>
    <col min="8202" max="8202" width="10.140625" style="3" bestFit="1" customWidth="1"/>
    <col min="8203" max="8204" width="9.85546875" style="3" bestFit="1" customWidth="1"/>
    <col min="8205" max="8205" width="8.28515625" style="3" bestFit="1" customWidth="1"/>
    <col min="8206" max="8206" width="8.85546875" style="3" bestFit="1" customWidth="1"/>
    <col min="8207" max="8207" width="10.42578125" style="3" customWidth="1"/>
    <col min="8208" max="8208" width="9.140625" style="3"/>
    <col min="8209" max="8210" width="9.85546875" style="3" bestFit="1" customWidth="1"/>
    <col min="8211" max="8445" width="9.140625" style="3"/>
    <col min="8446" max="8447" width="5.140625" style="3" customWidth="1"/>
    <col min="8448" max="8448" width="6.85546875" style="3" bestFit="1" customWidth="1"/>
    <col min="8449" max="8449" width="29.85546875" style="3" bestFit="1" customWidth="1"/>
    <col min="8450" max="8450" width="7.5703125" style="3" bestFit="1" customWidth="1"/>
    <col min="8451" max="8451" width="6.42578125" style="3" bestFit="1" customWidth="1"/>
    <col min="8452" max="8452" width="11.140625" style="3" bestFit="1" customWidth="1"/>
    <col min="8453" max="8453" width="7.5703125" style="3" bestFit="1" customWidth="1"/>
    <col min="8454" max="8454" width="10.140625" style="3" bestFit="1" customWidth="1"/>
    <col min="8455" max="8455" width="6.5703125" style="3" bestFit="1" customWidth="1"/>
    <col min="8456" max="8457" width="10.85546875" style="3" bestFit="1" customWidth="1"/>
    <col min="8458" max="8458" width="10.140625" style="3" bestFit="1" customWidth="1"/>
    <col min="8459" max="8460" width="9.85546875" style="3" bestFit="1" customWidth="1"/>
    <col min="8461" max="8461" width="8.28515625" style="3" bestFit="1" customWidth="1"/>
    <col min="8462" max="8462" width="8.85546875" style="3" bestFit="1" customWidth="1"/>
    <col min="8463" max="8463" width="10.42578125" style="3" customWidth="1"/>
    <col min="8464" max="8464" width="9.140625" style="3"/>
    <col min="8465" max="8466" width="9.85546875" style="3" bestFit="1" customWidth="1"/>
    <col min="8467" max="8701" width="9.140625" style="3"/>
    <col min="8702" max="8703" width="5.140625" style="3" customWidth="1"/>
    <col min="8704" max="8704" width="6.85546875" style="3" bestFit="1" customWidth="1"/>
    <col min="8705" max="8705" width="29.85546875" style="3" bestFit="1" customWidth="1"/>
    <col min="8706" max="8706" width="7.5703125" style="3" bestFit="1" customWidth="1"/>
    <col min="8707" max="8707" width="6.42578125" style="3" bestFit="1" customWidth="1"/>
    <col min="8708" max="8708" width="11.140625" style="3" bestFit="1" customWidth="1"/>
    <col min="8709" max="8709" width="7.5703125" style="3" bestFit="1" customWidth="1"/>
    <col min="8710" max="8710" width="10.140625" style="3" bestFit="1" customWidth="1"/>
    <col min="8711" max="8711" width="6.5703125" style="3" bestFit="1" customWidth="1"/>
    <col min="8712" max="8713" width="10.85546875" style="3" bestFit="1" customWidth="1"/>
    <col min="8714" max="8714" width="10.140625" style="3" bestFit="1" customWidth="1"/>
    <col min="8715" max="8716" width="9.85546875" style="3" bestFit="1" customWidth="1"/>
    <col min="8717" max="8717" width="8.28515625" style="3" bestFit="1" customWidth="1"/>
    <col min="8718" max="8718" width="8.85546875" style="3" bestFit="1" customWidth="1"/>
    <col min="8719" max="8719" width="10.42578125" style="3" customWidth="1"/>
    <col min="8720" max="8720" width="9.140625" style="3"/>
    <col min="8721" max="8722" width="9.85546875" style="3" bestFit="1" customWidth="1"/>
    <col min="8723" max="8957" width="9.140625" style="3"/>
    <col min="8958" max="8959" width="5.140625" style="3" customWidth="1"/>
    <col min="8960" max="8960" width="6.85546875" style="3" bestFit="1" customWidth="1"/>
    <col min="8961" max="8961" width="29.85546875" style="3" bestFit="1" customWidth="1"/>
    <col min="8962" max="8962" width="7.5703125" style="3" bestFit="1" customWidth="1"/>
    <col min="8963" max="8963" width="6.42578125" style="3" bestFit="1" customWidth="1"/>
    <col min="8964" max="8964" width="11.140625" style="3" bestFit="1" customWidth="1"/>
    <col min="8965" max="8965" width="7.5703125" style="3" bestFit="1" customWidth="1"/>
    <col min="8966" max="8966" width="10.140625" style="3" bestFit="1" customWidth="1"/>
    <col min="8967" max="8967" width="6.5703125" style="3" bestFit="1" customWidth="1"/>
    <col min="8968" max="8969" width="10.85546875" style="3" bestFit="1" customWidth="1"/>
    <col min="8970" max="8970" width="10.140625" style="3" bestFit="1" customWidth="1"/>
    <col min="8971" max="8972" width="9.85546875" style="3" bestFit="1" customWidth="1"/>
    <col min="8973" max="8973" width="8.28515625" style="3" bestFit="1" customWidth="1"/>
    <col min="8974" max="8974" width="8.85546875" style="3" bestFit="1" customWidth="1"/>
    <col min="8975" max="8975" width="10.42578125" style="3" customWidth="1"/>
    <col min="8976" max="8976" width="9.140625" style="3"/>
    <col min="8977" max="8978" width="9.85546875" style="3" bestFit="1" customWidth="1"/>
    <col min="8979" max="9213" width="9.140625" style="3"/>
    <col min="9214" max="9215" width="5.140625" style="3" customWidth="1"/>
    <col min="9216" max="9216" width="6.85546875" style="3" bestFit="1" customWidth="1"/>
    <col min="9217" max="9217" width="29.85546875" style="3" bestFit="1" customWidth="1"/>
    <col min="9218" max="9218" width="7.5703125" style="3" bestFit="1" customWidth="1"/>
    <col min="9219" max="9219" width="6.42578125" style="3" bestFit="1" customWidth="1"/>
    <col min="9220" max="9220" width="11.140625" style="3" bestFit="1" customWidth="1"/>
    <col min="9221" max="9221" width="7.5703125" style="3" bestFit="1" customWidth="1"/>
    <col min="9222" max="9222" width="10.140625" style="3" bestFit="1" customWidth="1"/>
    <col min="9223" max="9223" width="6.5703125" style="3" bestFit="1" customWidth="1"/>
    <col min="9224" max="9225" width="10.85546875" style="3" bestFit="1" customWidth="1"/>
    <col min="9226" max="9226" width="10.140625" style="3" bestFit="1" customWidth="1"/>
    <col min="9227" max="9228" width="9.85546875" style="3" bestFit="1" customWidth="1"/>
    <col min="9229" max="9229" width="8.28515625" style="3" bestFit="1" customWidth="1"/>
    <col min="9230" max="9230" width="8.85546875" style="3" bestFit="1" customWidth="1"/>
    <col min="9231" max="9231" width="10.42578125" style="3" customWidth="1"/>
    <col min="9232" max="9232" width="9.140625" style="3"/>
    <col min="9233" max="9234" width="9.85546875" style="3" bestFit="1" customWidth="1"/>
    <col min="9235" max="9469" width="9.140625" style="3"/>
    <col min="9470" max="9471" width="5.140625" style="3" customWidth="1"/>
    <col min="9472" max="9472" width="6.85546875" style="3" bestFit="1" customWidth="1"/>
    <col min="9473" max="9473" width="29.85546875" style="3" bestFit="1" customWidth="1"/>
    <col min="9474" max="9474" width="7.5703125" style="3" bestFit="1" customWidth="1"/>
    <col min="9475" max="9475" width="6.42578125" style="3" bestFit="1" customWidth="1"/>
    <col min="9476" max="9476" width="11.140625" style="3" bestFit="1" customWidth="1"/>
    <col min="9477" max="9477" width="7.5703125" style="3" bestFit="1" customWidth="1"/>
    <col min="9478" max="9478" width="10.140625" style="3" bestFit="1" customWidth="1"/>
    <col min="9479" max="9479" width="6.5703125" style="3" bestFit="1" customWidth="1"/>
    <col min="9480" max="9481" width="10.85546875" style="3" bestFit="1" customWidth="1"/>
    <col min="9482" max="9482" width="10.140625" style="3" bestFit="1" customWidth="1"/>
    <col min="9483" max="9484" width="9.85546875" style="3" bestFit="1" customWidth="1"/>
    <col min="9485" max="9485" width="8.28515625" style="3" bestFit="1" customWidth="1"/>
    <col min="9486" max="9486" width="8.85546875" style="3" bestFit="1" customWidth="1"/>
    <col min="9487" max="9487" width="10.42578125" style="3" customWidth="1"/>
    <col min="9488" max="9488" width="9.140625" style="3"/>
    <col min="9489" max="9490" width="9.85546875" style="3" bestFit="1" customWidth="1"/>
    <col min="9491" max="9725" width="9.140625" style="3"/>
    <col min="9726" max="9727" width="5.140625" style="3" customWidth="1"/>
    <col min="9728" max="9728" width="6.85546875" style="3" bestFit="1" customWidth="1"/>
    <col min="9729" max="9729" width="29.85546875" style="3" bestFit="1" customWidth="1"/>
    <col min="9730" max="9730" width="7.5703125" style="3" bestFit="1" customWidth="1"/>
    <col min="9731" max="9731" width="6.42578125" style="3" bestFit="1" customWidth="1"/>
    <col min="9732" max="9732" width="11.140625" style="3" bestFit="1" customWidth="1"/>
    <col min="9733" max="9733" width="7.5703125" style="3" bestFit="1" customWidth="1"/>
    <col min="9734" max="9734" width="10.140625" style="3" bestFit="1" customWidth="1"/>
    <col min="9735" max="9735" width="6.5703125" style="3" bestFit="1" customWidth="1"/>
    <col min="9736" max="9737" width="10.85546875" style="3" bestFit="1" customWidth="1"/>
    <col min="9738" max="9738" width="10.140625" style="3" bestFit="1" customWidth="1"/>
    <col min="9739" max="9740" width="9.85546875" style="3" bestFit="1" customWidth="1"/>
    <col min="9741" max="9741" width="8.28515625" style="3" bestFit="1" customWidth="1"/>
    <col min="9742" max="9742" width="8.85546875" style="3" bestFit="1" customWidth="1"/>
    <col min="9743" max="9743" width="10.42578125" style="3" customWidth="1"/>
    <col min="9744" max="9744" width="9.140625" style="3"/>
    <col min="9745" max="9746" width="9.85546875" style="3" bestFit="1" customWidth="1"/>
    <col min="9747" max="9981" width="9.140625" style="3"/>
    <col min="9982" max="9983" width="5.140625" style="3" customWidth="1"/>
    <col min="9984" max="9984" width="6.85546875" style="3" bestFit="1" customWidth="1"/>
    <col min="9985" max="9985" width="29.85546875" style="3" bestFit="1" customWidth="1"/>
    <col min="9986" max="9986" width="7.5703125" style="3" bestFit="1" customWidth="1"/>
    <col min="9987" max="9987" width="6.42578125" style="3" bestFit="1" customWidth="1"/>
    <col min="9988" max="9988" width="11.140625" style="3" bestFit="1" customWidth="1"/>
    <col min="9989" max="9989" width="7.5703125" style="3" bestFit="1" customWidth="1"/>
    <col min="9990" max="9990" width="10.140625" style="3" bestFit="1" customWidth="1"/>
    <col min="9991" max="9991" width="6.5703125" style="3" bestFit="1" customWidth="1"/>
    <col min="9992" max="9993" width="10.85546875" style="3" bestFit="1" customWidth="1"/>
    <col min="9994" max="9994" width="10.140625" style="3" bestFit="1" customWidth="1"/>
    <col min="9995" max="9996" width="9.85546875" style="3" bestFit="1" customWidth="1"/>
    <col min="9997" max="9997" width="8.28515625" style="3" bestFit="1" customWidth="1"/>
    <col min="9998" max="9998" width="8.85546875" style="3" bestFit="1" customWidth="1"/>
    <col min="9999" max="9999" width="10.42578125" style="3" customWidth="1"/>
    <col min="10000" max="10000" width="9.140625" style="3"/>
    <col min="10001" max="10002" width="9.85546875" style="3" bestFit="1" customWidth="1"/>
    <col min="10003" max="10237" width="9.140625" style="3"/>
    <col min="10238" max="10239" width="5.140625" style="3" customWidth="1"/>
    <col min="10240" max="10240" width="6.85546875" style="3" bestFit="1" customWidth="1"/>
    <col min="10241" max="10241" width="29.85546875" style="3" bestFit="1" customWidth="1"/>
    <col min="10242" max="10242" width="7.5703125" style="3" bestFit="1" customWidth="1"/>
    <col min="10243" max="10243" width="6.42578125" style="3" bestFit="1" customWidth="1"/>
    <col min="10244" max="10244" width="11.140625" style="3" bestFit="1" customWidth="1"/>
    <col min="10245" max="10245" width="7.5703125" style="3" bestFit="1" customWidth="1"/>
    <col min="10246" max="10246" width="10.140625" style="3" bestFit="1" customWidth="1"/>
    <col min="10247" max="10247" width="6.5703125" style="3" bestFit="1" customWidth="1"/>
    <col min="10248" max="10249" width="10.85546875" style="3" bestFit="1" customWidth="1"/>
    <col min="10250" max="10250" width="10.140625" style="3" bestFit="1" customWidth="1"/>
    <col min="10251" max="10252" width="9.85546875" style="3" bestFit="1" customWidth="1"/>
    <col min="10253" max="10253" width="8.28515625" style="3" bestFit="1" customWidth="1"/>
    <col min="10254" max="10254" width="8.85546875" style="3" bestFit="1" customWidth="1"/>
    <col min="10255" max="10255" width="10.42578125" style="3" customWidth="1"/>
    <col min="10256" max="10256" width="9.140625" style="3"/>
    <col min="10257" max="10258" width="9.85546875" style="3" bestFit="1" customWidth="1"/>
    <col min="10259" max="10493" width="9.140625" style="3"/>
    <col min="10494" max="10495" width="5.140625" style="3" customWidth="1"/>
    <col min="10496" max="10496" width="6.85546875" style="3" bestFit="1" customWidth="1"/>
    <col min="10497" max="10497" width="29.85546875" style="3" bestFit="1" customWidth="1"/>
    <col min="10498" max="10498" width="7.5703125" style="3" bestFit="1" customWidth="1"/>
    <col min="10499" max="10499" width="6.42578125" style="3" bestFit="1" customWidth="1"/>
    <col min="10500" max="10500" width="11.140625" style="3" bestFit="1" customWidth="1"/>
    <col min="10501" max="10501" width="7.5703125" style="3" bestFit="1" customWidth="1"/>
    <col min="10502" max="10502" width="10.140625" style="3" bestFit="1" customWidth="1"/>
    <col min="10503" max="10503" width="6.5703125" style="3" bestFit="1" customWidth="1"/>
    <col min="10504" max="10505" width="10.85546875" style="3" bestFit="1" customWidth="1"/>
    <col min="10506" max="10506" width="10.140625" style="3" bestFit="1" customWidth="1"/>
    <col min="10507" max="10508" width="9.85546875" style="3" bestFit="1" customWidth="1"/>
    <col min="10509" max="10509" width="8.28515625" style="3" bestFit="1" customWidth="1"/>
    <col min="10510" max="10510" width="8.85546875" style="3" bestFit="1" customWidth="1"/>
    <col min="10511" max="10511" width="10.42578125" style="3" customWidth="1"/>
    <col min="10512" max="10512" width="9.140625" style="3"/>
    <col min="10513" max="10514" width="9.85546875" style="3" bestFit="1" customWidth="1"/>
    <col min="10515" max="10749" width="9.140625" style="3"/>
    <col min="10750" max="10751" width="5.140625" style="3" customWidth="1"/>
    <col min="10752" max="10752" width="6.85546875" style="3" bestFit="1" customWidth="1"/>
    <col min="10753" max="10753" width="29.85546875" style="3" bestFit="1" customWidth="1"/>
    <col min="10754" max="10754" width="7.5703125" style="3" bestFit="1" customWidth="1"/>
    <col min="10755" max="10755" width="6.42578125" style="3" bestFit="1" customWidth="1"/>
    <col min="10756" max="10756" width="11.140625" style="3" bestFit="1" customWidth="1"/>
    <col min="10757" max="10757" width="7.5703125" style="3" bestFit="1" customWidth="1"/>
    <col min="10758" max="10758" width="10.140625" style="3" bestFit="1" customWidth="1"/>
    <col min="10759" max="10759" width="6.5703125" style="3" bestFit="1" customWidth="1"/>
    <col min="10760" max="10761" width="10.85546875" style="3" bestFit="1" customWidth="1"/>
    <col min="10762" max="10762" width="10.140625" style="3" bestFit="1" customWidth="1"/>
    <col min="10763" max="10764" width="9.85546875" style="3" bestFit="1" customWidth="1"/>
    <col min="10765" max="10765" width="8.28515625" style="3" bestFit="1" customWidth="1"/>
    <col min="10766" max="10766" width="8.85546875" style="3" bestFit="1" customWidth="1"/>
    <col min="10767" max="10767" width="10.42578125" style="3" customWidth="1"/>
    <col min="10768" max="10768" width="9.140625" style="3"/>
    <col min="10769" max="10770" width="9.85546875" style="3" bestFit="1" customWidth="1"/>
    <col min="10771" max="11005" width="9.140625" style="3"/>
    <col min="11006" max="11007" width="5.140625" style="3" customWidth="1"/>
    <col min="11008" max="11008" width="6.85546875" style="3" bestFit="1" customWidth="1"/>
    <col min="11009" max="11009" width="29.85546875" style="3" bestFit="1" customWidth="1"/>
    <col min="11010" max="11010" width="7.5703125" style="3" bestFit="1" customWidth="1"/>
    <col min="11011" max="11011" width="6.42578125" style="3" bestFit="1" customWidth="1"/>
    <col min="11012" max="11012" width="11.140625" style="3" bestFit="1" customWidth="1"/>
    <col min="11013" max="11013" width="7.5703125" style="3" bestFit="1" customWidth="1"/>
    <col min="11014" max="11014" width="10.140625" style="3" bestFit="1" customWidth="1"/>
    <col min="11015" max="11015" width="6.5703125" style="3" bestFit="1" customWidth="1"/>
    <col min="11016" max="11017" width="10.85546875" style="3" bestFit="1" customWidth="1"/>
    <col min="11018" max="11018" width="10.140625" style="3" bestFit="1" customWidth="1"/>
    <col min="11019" max="11020" width="9.85546875" style="3" bestFit="1" customWidth="1"/>
    <col min="11021" max="11021" width="8.28515625" style="3" bestFit="1" customWidth="1"/>
    <col min="11022" max="11022" width="8.85546875" style="3" bestFit="1" customWidth="1"/>
    <col min="11023" max="11023" width="10.42578125" style="3" customWidth="1"/>
    <col min="11024" max="11024" width="9.140625" style="3"/>
    <col min="11025" max="11026" width="9.85546875" style="3" bestFit="1" customWidth="1"/>
    <col min="11027" max="11261" width="9.140625" style="3"/>
    <col min="11262" max="11263" width="5.140625" style="3" customWidth="1"/>
    <col min="11264" max="11264" width="6.85546875" style="3" bestFit="1" customWidth="1"/>
    <col min="11265" max="11265" width="29.85546875" style="3" bestFit="1" customWidth="1"/>
    <col min="11266" max="11266" width="7.5703125" style="3" bestFit="1" customWidth="1"/>
    <col min="11267" max="11267" width="6.42578125" style="3" bestFit="1" customWidth="1"/>
    <col min="11268" max="11268" width="11.140625" style="3" bestFit="1" customWidth="1"/>
    <col min="11269" max="11269" width="7.5703125" style="3" bestFit="1" customWidth="1"/>
    <col min="11270" max="11270" width="10.140625" style="3" bestFit="1" customWidth="1"/>
    <col min="11271" max="11271" width="6.5703125" style="3" bestFit="1" customWidth="1"/>
    <col min="11272" max="11273" width="10.85546875" style="3" bestFit="1" customWidth="1"/>
    <col min="11274" max="11274" width="10.140625" style="3" bestFit="1" customWidth="1"/>
    <col min="11275" max="11276" width="9.85546875" style="3" bestFit="1" customWidth="1"/>
    <col min="11277" max="11277" width="8.28515625" style="3" bestFit="1" customWidth="1"/>
    <col min="11278" max="11278" width="8.85546875" style="3" bestFit="1" customWidth="1"/>
    <col min="11279" max="11279" width="10.42578125" style="3" customWidth="1"/>
    <col min="11280" max="11280" width="9.140625" style="3"/>
    <col min="11281" max="11282" width="9.85546875" style="3" bestFit="1" customWidth="1"/>
    <col min="11283" max="11517" width="9.140625" style="3"/>
    <col min="11518" max="11519" width="5.140625" style="3" customWidth="1"/>
    <col min="11520" max="11520" width="6.85546875" style="3" bestFit="1" customWidth="1"/>
    <col min="11521" max="11521" width="29.85546875" style="3" bestFit="1" customWidth="1"/>
    <col min="11522" max="11522" width="7.5703125" style="3" bestFit="1" customWidth="1"/>
    <col min="11523" max="11523" width="6.42578125" style="3" bestFit="1" customWidth="1"/>
    <col min="11524" max="11524" width="11.140625" style="3" bestFit="1" customWidth="1"/>
    <col min="11525" max="11525" width="7.5703125" style="3" bestFit="1" customWidth="1"/>
    <col min="11526" max="11526" width="10.140625" style="3" bestFit="1" customWidth="1"/>
    <col min="11527" max="11527" width="6.5703125" style="3" bestFit="1" customWidth="1"/>
    <col min="11528" max="11529" width="10.85546875" style="3" bestFit="1" customWidth="1"/>
    <col min="11530" max="11530" width="10.140625" style="3" bestFit="1" customWidth="1"/>
    <col min="11531" max="11532" width="9.85546875" style="3" bestFit="1" customWidth="1"/>
    <col min="11533" max="11533" width="8.28515625" style="3" bestFit="1" customWidth="1"/>
    <col min="11534" max="11534" width="8.85546875" style="3" bestFit="1" customWidth="1"/>
    <col min="11535" max="11535" width="10.42578125" style="3" customWidth="1"/>
    <col min="11536" max="11536" width="9.140625" style="3"/>
    <col min="11537" max="11538" width="9.85546875" style="3" bestFit="1" customWidth="1"/>
    <col min="11539" max="11773" width="9.140625" style="3"/>
    <col min="11774" max="11775" width="5.140625" style="3" customWidth="1"/>
    <col min="11776" max="11776" width="6.85546875" style="3" bestFit="1" customWidth="1"/>
    <col min="11777" max="11777" width="29.85546875" style="3" bestFit="1" customWidth="1"/>
    <col min="11778" max="11778" width="7.5703125" style="3" bestFit="1" customWidth="1"/>
    <col min="11779" max="11779" width="6.42578125" style="3" bestFit="1" customWidth="1"/>
    <col min="11780" max="11780" width="11.140625" style="3" bestFit="1" customWidth="1"/>
    <col min="11781" max="11781" width="7.5703125" style="3" bestFit="1" customWidth="1"/>
    <col min="11782" max="11782" width="10.140625" style="3" bestFit="1" customWidth="1"/>
    <col min="11783" max="11783" width="6.5703125" style="3" bestFit="1" customWidth="1"/>
    <col min="11784" max="11785" width="10.85546875" style="3" bestFit="1" customWidth="1"/>
    <col min="11786" max="11786" width="10.140625" style="3" bestFit="1" customWidth="1"/>
    <col min="11787" max="11788" width="9.85546875" style="3" bestFit="1" customWidth="1"/>
    <col min="11789" max="11789" width="8.28515625" style="3" bestFit="1" customWidth="1"/>
    <col min="11790" max="11790" width="8.85546875" style="3" bestFit="1" customWidth="1"/>
    <col min="11791" max="11791" width="10.42578125" style="3" customWidth="1"/>
    <col min="11792" max="11792" width="9.140625" style="3"/>
    <col min="11793" max="11794" width="9.85546875" style="3" bestFit="1" customWidth="1"/>
    <col min="11795" max="12029" width="9.140625" style="3"/>
    <col min="12030" max="12031" width="5.140625" style="3" customWidth="1"/>
    <col min="12032" max="12032" width="6.85546875" style="3" bestFit="1" customWidth="1"/>
    <col min="12033" max="12033" width="29.85546875" style="3" bestFit="1" customWidth="1"/>
    <col min="12034" max="12034" width="7.5703125" style="3" bestFit="1" customWidth="1"/>
    <col min="12035" max="12035" width="6.42578125" style="3" bestFit="1" customWidth="1"/>
    <col min="12036" max="12036" width="11.140625" style="3" bestFit="1" customWidth="1"/>
    <col min="12037" max="12037" width="7.5703125" style="3" bestFit="1" customWidth="1"/>
    <col min="12038" max="12038" width="10.140625" style="3" bestFit="1" customWidth="1"/>
    <col min="12039" max="12039" width="6.5703125" style="3" bestFit="1" customWidth="1"/>
    <col min="12040" max="12041" width="10.85546875" style="3" bestFit="1" customWidth="1"/>
    <col min="12042" max="12042" width="10.140625" style="3" bestFit="1" customWidth="1"/>
    <col min="12043" max="12044" width="9.85546875" style="3" bestFit="1" customWidth="1"/>
    <col min="12045" max="12045" width="8.28515625" style="3" bestFit="1" customWidth="1"/>
    <col min="12046" max="12046" width="8.85546875" style="3" bestFit="1" customWidth="1"/>
    <col min="12047" max="12047" width="10.42578125" style="3" customWidth="1"/>
    <col min="12048" max="12048" width="9.140625" style="3"/>
    <col min="12049" max="12050" width="9.85546875" style="3" bestFit="1" customWidth="1"/>
    <col min="12051" max="12285" width="9.140625" style="3"/>
    <col min="12286" max="12287" width="5.140625" style="3" customWidth="1"/>
    <col min="12288" max="12288" width="6.85546875" style="3" bestFit="1" customWidth="1"/>
    <col min="12289" max="12289" width="29.85546875" style="3" bestFit="1" customWidth="1"/>
    <col min="12290" max="12290" width="7.5703125" style="3" bestFit="1" customWidth="1"/>
    <col min="12291" max="12291" width="6.42578125" style="3" bestFit="1" customWidth="1"/>
    <col min="12292" max="12292" width="11.140625" style="3" bestFit="1" customWidth="1"/>
    <col min="12293" max="12293" width="7.5703125" style="3" bestFit="1" customWidth="1"/>
    <col min="12294" max="12294" width="10.140625" style="3" bestFit="1" customWidth="1"/>
    <col min="12295" max="12295" width="6.5703125" style="3" bestFit="1" customWidth="1"/>
    <col min="12296" max="12297" width="10.85546875" style="3" bestFit="1" customWidth="1"/>
    <col min="12298" max="12298" width="10.140625" style="3" bestFit="1" customWidth="1"/>
    <col min="12299" max="12300" width="9.85546875" style="3" bestFit="1" customWidth="1"/>
    <col min="12301" max="12301" width="8.28515625" style="3" bestFit="1" customWidth="1"/>
    <col min="12302" max="12302" width="8.85546875" style="3" bestFit="1" customWidth="1"/>
    <col min="12303" max="12303" width="10.42578125" style="3" customWidth="1"/>
    <col min="12304" max="12304" width="9.140625" style="3"/>
    <col min="12305" max="12306" width="9.85546875" style="3" bestFit="1" customWidth="1"/>
    <col min="12307" max="12541" width="9.140625" style="3"/>
    <col min="12542" max="12543" width="5.140625" style="3" customWidth="1"/>
    <col min="12544" max="12544" width="6.85546875" style="3" bestFit="1" customWidth="1"/>
    <col min="12545" max="12545" width="29.85546875" style="3" bestFit="1" customWidth="1"/>
    <col min="12546" max="12546" width="7.5703125" style="3" bestFit="1" customWidth="1"/>
    <col min="12547" max="12547" width="6.42578125" style="3" bestFit="1" customWidth="1"/>
    <col min="12548" max="12548" width="11.140625" style="3" bestFit="1" customWidth="1"/>
    <col min="12549" max="12549" width="7.5703125" style="3" bestFit="1" customWidth="1"/>
    <col min="12550" max="12550" width="10.140625" style="3" bestFit="1" customWidth="1"/>
    <col min="12551" max="12551" width="6.5703125" style="3" bestFit="1" customWidth="1"/>
    <col min="12552" max="12553" width="10.85546875" style="3" bestFit="1" customWidth="1"/>
    <col min="12554" max="12554" width="10.140625" style="3" bestFit="1" customWidth="1"/>
    <col min="12555" max="12556" width="9.85546875" style="3" bestFit="1" customWidth="1"/>
    <col min="12557" max="12557" width="8.28515625" style="3" bestFit="1" customWidth="1"/>
    <col min="12558" max="12558" width="8.85546875" style="3" bestFit="1" customWidth="1"/>
    <col min="12559" max="12559" width="10.42578125" style="3" customWidth="1"/>
    <col min="12560" max="12560" width="9.140625" style="3"/>
    <col min="12561" max="12562" width="9.85546875" style="3" bestFit="1" customWidth="1"/>
    <col min="12563" max="12797" width="9.140625" style="3"/>
    <col min="12798" max="12799" width="5.140625" style="3" customWidth="1"/>
    <col min="12800" max="12800" width="6.85546875" style="3" bestFit="1" customWidth="1"/>
    <col min="12801" max="12801" width="29.85546875" style="3" bestFit="1" customWidth="1"/>
    <col min="12802" max="12802" width="7.5703125" style="3" bestFit="1" customWidth="1"/>
    <col min="12803" max="12803" width="6.42578125" style="3" bestFit="1" customWidth="1"/>
    <col min="12804" max="12804" width="11.140625" style="3" bestFit="1" customWidth="1"/>
    <col min="12805" max="12805" width="7.5703125" style="3" bestFit="1" customWidth="1"/>
    <col min="12806" max="12806" width="10.140625" style="3" bestFit="1" customWidth="1"/>
    <col min="12807" max="12807" width="6.5703125" style="3" bestFit="1" customWidth="1"/>
    <col min="12808" max="12809" width="10.85546875" style="3" bestFit="1" customWidth="1"/>
    <col min="12810" max="12810" width="10.140625" style="3" bestFit="1" customWidth="1"/>
    <col min="12811" max="12812" width="9.85546875" style="3" bestFit="1" customWidth="1"/>
    <col min="12813" max="12813" width="8.28515625" style="3" bestFit="1" customWidth="1"/>
    <col min="12814" max="12814" width="8.85546875" style="3" bestFit="1" customWidth="1"/>
    <col min="12815" max="12815" width="10.42578125" style="3" customWidth="1"/>
    <col min="12816" max="12816" width="9.140625" style="3"/>
    <col min="12817" max="12818" width="9.85546875" style="3" bestFit="1" customWidth="1"/>
    <col min="12819" max="13053" width="9.140625" style="3"/>
    <col min="13054" max="13055" width="5.140625" style="3" customWidth="1"/>
    <col min="13056" max="13056" width="6.85546875" style="3" bestFit="1" customWidth="1"/>
    <col min="13057" max="13057" width="29.85546875" style="3" bestFit="1" customWidth="1"/>
    <col min="13058" max="13058" width="7.5703125" style="3" bestFit="1" customWidth="1"/>
    <col min="13059" max="13059" width="6.42578125" style="3" bestFit="1" customWidth="1"/>
    <col min="13060" max="13060" width="11.140625" style="3" bestFit="1" customWidth="1"/>
    <col min="13061" max="13061" width="7.5703125" style="3" bestFit="1" customWidth="1"/>
    <col min="13062" max="13062" width="10.140625" style="3" bestFit="1" customWidth="1"/>
    <col min="13063" max="13063" width="6.5703125" style="3" bestFit="1" customWidth="1"/>
    <col min="13064" max="13065" width="10.85546875" style="3" bestFit="1" customWidth="1"/>
    <col min="13066" max="13066" width="10.140625" style="3" bestFit="1" customWidth="1"/>
    <col min="13067" max="13068" width="9.85546875" style="3" bestFit="1" customWidth="1"/>
    <col min="13069" max="13069" width="8.28515625" style="3" bestFit="1" customWidth="1"/>
    <col min="13070" max="13070" width="8.85546875" style="3" bestFit="1" customWidth="1"/>
    <col min="13071" max="13071" width="10.42578125" style="3" customWidth="1"/>
    <col min="13072" max="13072" width="9.140625" style="3"/>
    <col min="13073" max="13074" width="9.85546875" style="3" bestFit="1" customWidth="1"/>
    <col min="13075" max="13309" width="9.140625" style="3"/>
    <col min="13310" max="13311" width="5.140625" style="3" customWidth="1"/>
    <col min="13312" max="13312" width="6.85546875" style="3" bestFit="1" customWidth="1"/>
    <col min="13313" max="13313" width="29.85546875" style="3" bestFit="1" customWidth="1"/>
    <col min="13314" max="13314" width="7.5703125" style="3" bestFit="1" customWidth="1"/>
    <col min="13315" max="13315" width="6.42578125" style="3" bestFit="1" customWidth="1"/>
    <col min="13316" max="13316" width="11.140625" style="3" bestFit="1" customWidth="1"/>
    <col min="13317" max="13317" width="7.5703125" style="3" bestFit="1" customWidth="1"/>
    <col min="13318" max="13318" width="10.140625" style="3" bestFit="1" customWidth="1"/>
    <col min="13319" max="13319" width="6.5703125" style="3" bestFit="1" customWidth="1"/>
    <col min="13320" max="13321" width="10.85546875" style="3" bestFit="1" customWidth="1"/>
    <col min="13322" max="13322" width="10.140625" style="3" bestFit="1" customWidth="1"/>
    <col min="13323" max="13324" width="9.85546875" style="3" bestFit="1" customWidth="1"/>
    <col min="13325" max="13325" width="8.28515625" style="3" bestFit="1" customWidth="1"/>
    <col min="13326" max="13326" width="8.85546875" style="3" bestFit="1" customWidth="1"/>
    <col min="13327" max="13327" width="10.42578125" style="3" customWidth="1"/>
    <col min="13328" max="13328" width="9.140625" style="3"/>
    <col min="13329" max="13330" width="9.85546875" style="3" bestFit="1" customWidth="1"/>
    <col min="13331" max="13565" width="9.140625" style="3"/>
    <col min="13566" max="13567" width="5.140625" style="3" customWidth="1"/>
    <col min="13568" max="13568" width="6.85546875" style="3" bestFit="1" customWidth="1"/>
    <col min="13569" max="13569" width="29.85546875" style="3" bestFit="1" customWidth="1"/>
    <col min="13570" max="13570" width="7.5703125" style="3" bestFit="1" customWidth="1"/>
    <col min="13571" max="13571" width="6.42578125" style="3" bestFit="1" customWidth="1"/>
    <col min="13572" max="13572" width="11.140625" style="3" bestFit="1" customWidth="1"/>
    <col min="13573" max="13573" width="7.5703125" style="3" bestFit="1" customWidth="1"/>
    <col min="13574" max="13574" width="10.140625" style="3" bestFit="1" customWidth="1"/>
    <col min="13575" max="13575" width="6.5703125" style="3" bestFit="1" customWidth="1"/>
    <col min="13576" max="13577" width="10.85546875" style="3" bestFit="1" customWidth="1"/>
    <col min="13578" max="13578" width="10.140625" style="3" bestFit="1" customWidth="1"/>
    <col min="13579" max="13580" width="9.85546875" style="3" bestFit="1" customWidth="1"/>
    <col min="13581" max="13581" width="8.28515625" style="3" bestFit="1" customWidth="1"/>
    <col min="13582" max="13582" width="8.85546875" style="3" bestFit="1" customWidth="1"/>
    <col min="13583" max="13583" width="10.42578125" style="3" customWidth="1"/>
    <col min="13584" max="13584" width="9.140625" style="3"/>
    <col min="13585" max="13586" width="9.85546875" style="3" bestFit="1" customWidth="1"/>
    <col min="13587" max="13821" width="9.140625" style="3"/>
    <col min="13822" max="13823" width="5.140625" style="3" customWidth="1"/>
    <col min="13824" max="13824" width="6.85546875" style="3" bestFit="1" customWidth="1"/>
    <col min="13825" max="13825" width="29.85546875" style="3" bestFit="1" customWidth="1"/>
    <col min="13826" max="13826" width="7.5703125" style="3" bestFit="1" customWidth="1"/>
    <col min="13827" max="13827" width="6.42578125" style="3" bestFit="1" customWidth="1"/>
    <col min="13828" max="13828" width="11.140625" style="3" bestFit="1" customWidth="1"/>
    <col min="13829" max="13829" width="7.5703125" style="3" bestFit="1" customWidth="1"/>
    <col min="13830" max="13830" width="10.140625" style="3" bestFit="1" customWidth="1"/>
    <col min="13831" max="13831" width="6.5703125" style="3" bestFit="1" customWidth="1"/>
    <col min="13832" max="13833" width="10.85546875" style="3" bestFit="1" customWidth="1"/>
    <col min="13834" max="13834" width="10.140625" style="3" bestFit="1" customWidth="1"/>
    <col min="13835" max="13836" width="9.85546875" style="3" bestFit="1" customWidth="1"/>
    <col min="13837" max="13837" width="8.28515625" style="3" bestFit="1" customWidth="1"/>
    <col min="13838" max="13838" width="8.85546875" style="3" bestFit="1" customWidth="1"/>
    <col min="13839" max="13839" width="10.42578125" style="3" customWidth="1"/>
    <col min="13840" max="13840" width="9.140625" style="3"/>
    <col min="13841" max="13842" width="9.85546875" style="3" bestFit="1" customWidth="1"/>
    <col min="13843" max="14077" width="9.140625" style="3"/>
    <col min="14078" max="14079" width="5.140625" style="3" customWidth="1"/>
    <col min="14080" max="14080" width="6.85546875" style="3" bestFit="1" customWidth="1"/>
    <col min="14081" max="14081" width="29.85546875" style="3" bestFit="1" customWidth="1"/>
    <col min="14082" max="14082" width="7.5703125" style="3" bestFit="1" customWidth="1"/>
    <col min="14083" max="14083" width="6.42578125" style="3" bestFit="1" customWidth="1"/>
    <col min="14084" max="14084" width="11.140625" style="3" bestFit="1" customWidth="1"/>
    <col min="14085" max="14085" width="7.5703125" style="3" bestFit="1" customWidth="1"/>
    <col min="14086" max="14086" width="10.140625" style="3" bestFit="1" customWidth="1"/>
    <col min="14087" max="14087" width="6.5703125" style="3" bestFit="1" customWidth="1"/>
    <col min="14088" max="14089" width="10.85546875" style="3" bestFit="1" customWidth="1"/>
    <col min="14090" max="14090" width="10.140625" style="3" bestFit="1" customWidth="1"/>
    <col min="14091" max="14092" width="9.85546875" style="3" bestFit="1" customWidth="1"/>
    <col min="14093" max="14093" width="8.28515625" style="3" bestFit="1" customWidth="1"/>
    <col min="14094" max="14094" width="8.85546875" style="3" bestFit="1" customWidth="1"/>
    <col min="14095" max="14095" width="10.42578125" style="3" customWidth="1"/>
    <col min="14096" max="14096" width="9.140625" style="3"/>
    <col min="14097" max="14098" width="9.85546875" style="3" bestFit="1" customWidth="1"/>
    <col min="14099" max="14333" width="9.140625" style="3"/>
    <col min="14334" max="14335" width="5.140625" style="3" customWidth="1"/>
    <col min="14336" max="14336" width="6.85546875" style="3" bestFit="1" customWidth="1"/>
    <col min="14337" max="14337" width="29.85546875" style="3" bestFit="1" customWidth="1"/>
    <col min="14338" max="14338" width="7.5703125" style="3" bestFit="1" customWidth="1"/>
    <col min="14339" max="14339" width="6.42578125" style="3" bestFit="1" customWidth="1"/>
    <col min="14340" max="14340" width="11.140625" style="3" bestFit="1" customWidth="1"/>
    <col min="14341" max="14341" width="7.5703125" style="3" bestFit="1" customWidth="1"/>
    <col min="14342" max="14342" width="10.140625" style="3" bestFit="1" customWidth="1"/>
    <col min="14343" max="14343" width="6.5703125" style="3" bestFit="1" customWidth="1"/>
    <col min="14344" max="14345" width="10.85546875" style="3" bestFit="1" customWidth="1"/>
    <col min="14346" max="14346" width="10.140625" style="3" bestFit="1" customWidth="1"/>
    <col min="14347" max="14348" width="9.85546875" style="3" bestFit="1" customWidth="1"/>
    <col min="14349" max="14349" width="8.28515625" style="3" bestFit="1" customWidth="1"/>
    <col min="14350" max="14350" width="8.85546875" style="3" bestFit="1" customWidth="1"/>
    <col min="14351" max="14351" width="10.42578125" style="3" customWidth="1"/>
    <col min="14352" max="14352" width="9.140625" style="3"/>
    <col min="14353" max="14354" width="9.85546875" style="3" bestFit="1" customWidth="1"/>
    <col min="14355" max="14589" width="9.140625" style="3"/>
    <col min="14590" max="14591" width="5.140625" style="3" customWidth="1"/>
    <col min="14592" max="14592" width="6.85546875" style="3" bestFit="1" customWidth="1"/>
    <col min="14593" max="14593" width="29.85546875" style="3" bestFit="1" customWidth="1"/>
    <col min="14594" max="14594" width="7.5703125" style="3" bestFit="1" customWidth="1"/>
    <col min="14595" max="14595" width="6.42578125" style="3" bestFit="1" customWidth="1"/>
    <col min="14596" max="14596" width="11.140625" style="3" bestFit="1" customWidth="1"/>
    <col min="14597" max="14597" width="7.5703125" style="3" bestFit="1" customWidth="1"/>
    <col min="14598" max="14598" width="10.140625" style="3" bestFit="1" customWidth="1"/>
    <col min="14599" max="14599" width="6.5703125" style="3" bestFit="1" customWidth="1"/>
    <col min="14600" max="14601" width="10.85546875" style="3" bestFit="1" customWidth="1"/>
    <col min="14602" max="14602" width="10.140625" style="3" bestFit="1" customWidth="1"/>
    <col min="14603" max="14604" width="9.85546875" style="3" bestFit="1" customWidth="1"/>
    <col min="14605" max="14605" width="8.28515625" style="3" bestFit="1" customWidth="1"/>
    <col min="14606" max="14606" width="8.85546875" style="3" bestFit="1" customWidth="1"/>
    <col min="14607" max="14607" width="10.42578125" style="3" customWidth="1"/>
    <col min="14608" max="14608" width="9.140625" style="3"/>
    <col min="14609" max="14610" width="9.85546875" style="3" bestFit="1" customWidth="1"/>
    <col min="14611" max="14845" width="9.140625" style="3"/>
    <col min="14846" max="14847" width="5.140625" style="3" customWidth="1"/>
    <col min="14848" max="14848" width="6.85546875" style="3" bestFit="1" customWidth="1"/>
    <col min="14849" max="14849" width="29.85546875" style="3" bestFit="1" customWidth="1"/>
    <col min="14850" max="14850" width="7.5703125" style="3" bestFit="1" customWidth="1"/>
    <col min="14851" max="14851" width="6.42578125" style="3" bestFit="1" customWidth="1"/>
    <col min="14852" max="14852" width="11.140625" style="3" bestFit="1" customWidth="1"/>
    <col min="14853" max="14853" width="7.5703125" style="3" bestFit="1" customWidth="1"/>
    <col min="14854" max="14854" width="10.140625" style="3" bestFit="1" customWidth="1"/>
    <col min="14855" max="14855" width="6.5703125" style="3" bestFit="1" customWidth="1"/>
    <col min="14856" max="14857" width="10.85546875" style="3" bestFit="1" customWidth="1"/>
    <col min="14858" max="14858" width="10.140625" style="3" bestFit="1" customWidth="1"/>
    <col min="14859" max="14860" width="9.85546875" style="3" bestFit="1" customWidth="1"/>
    <col min="14861" max="14861" width="8.28515625" style="3" bestFit="1" customWidth="1"/>
    <col min="14862" max="14862" width="8.85546875" style="3" bestFit="1" customWidth="1"/>
    <col min="14863" max="14863" width="10.42578125" style="3" customWidth="1"/>
    <col min="14864" max="14864" width="9.140625" style="3"/>
    <col min="14865" max="14866" width="9.85546875" style="3" bestFit="1" customWidth="1"/>
    <col min="14867" max="15101" width="9.140625" style="3"/>
    <col min="15102" max="15103" width="5.140625" style="3" customWidth="1"/>
    <col min="15104" max="15104" width="6.85546875" style="3" bestFit="1" customWidth="1"/>
    <col min="15105" max="15105" width="29.85546875" style="3" bestFit="1" customWidth="1"/>
    <col min="15106" max="15106" width="7.5703125" style="3" bestFit="1" customWidth="1"/>
    <col min="15107" max="15107" width="6.42578125" style="3" bestFit="1" customWidth="1"/>
    <col min="15108" max="15108" width="11.140625" style="3" bestFit="1" customWidth="1"/>
    <col min="15109" max="15109" width="7.5703125" style="3" bestFit="1" customWidth="1"/>
    <col min="15110" max="15110" width="10.140625" style="3" bestFit="1" customWidth="1"/>
    <col min="15111" max="15111" width="6.5703125" style="3" bestFit="1" customWidth="1"/>
    <col min="15112" max="15113" width="10.85546875" style="3" bestFit="1" customWidth="1"/>
    <col min="15114" max="15114" width="10.140625" style="3" bestFit="1" customWidth="1"/>
    <col min="15115" max="15116" width="9.85546875" style="3" bestFit="1" customWidth="1"/>
    <col min="15117" max="15117" width="8.28515625" style="3" bestFit="1" customWidth="1"/>
    <col min="15118" max="15118" width="8.85546875" style="3" bestFit="1" customWidth="1"/>
    <col min="15119" max="15119" width="10.42578125" style="3" customWidth="1"/>
    <col min="15120" max="15120" width="9.140625" style="3"/>
    <col min="15121" max="15122" width="9.85546875" style="3" bestFit="1" customWidth="1"/>
    <col min="15123" max="15357" width="9.140625" style="3"/>
    <col min="15358" max="15359" width="5.140625" style="3" customWidth="1"/>
    <col min="15360" max="15360" width="6.85546875" style="3" bestFit="1" customWidth="1"/>
    <col min="15361" max="15361" width="29.85546875" style="3" bestFit="1" customWidth="1"/>
    <col min="15362" max="15362" width="7.5703125" style="3" bestFit="1" customWidth="1"/>
    <col min="15363" max="15363" width="6.42578125" style="3" bestFit="1" customWidth="1"/>
    <col min="15364" max="15364" width="11.140625" style="3" bestFit="1" customWidth="1"/>
    <col min="15365" max="15365" width="7.5703125" style="3" bestFit="1" customWidth="1"/>
    <col min="15366" max="15366" width="10.140625" style="3" bestFit="1" customWidth="1"/>
    <col min="15367" max="15367" width="6.5703125" style="3" bestFit="1" customWidth="1"/>
    <col min="15368" max="15369" width="10.85546875" style="3" bestFit="1" customWidth="1"/>
    <col min="15370" max="15370" width="10.140625" style="3" bestFit="1" customWidth="1"/>
    <col min="15371" max="15372" width="9.85546875" style="3" bestFit="1" customWidth="1"/>
    <col min="15373" max="15373" width="8.28515625" style="3" bestFit="1" customWidth="1"/>
    <col min="15374" max="15374" width="8.85546875" style="3" bestFit="1" customWidth="1"/>
    <col min="15375" max="15375" width="10.42578125" style="3" customWidth="1"/>
    <col min="15376" max="15376" width="9.140625" style="3"/>
    <col min="15377" max="15378" width="9.85546875" style="3" bestFit="1" customWidth="1"/>
    <col min="15379" max="15613" width="9.140625" style="3"/>
    <col min="15614" max="15615" width="5.140625" style="3" customWidth="1"/>
    <col min="15616" max="15616" width="6.85546875" style="3" bestFit="1" customWidth="1"/>
    <col min="15617" max="15617" width="29.85546875" style="3" bestFit="1" customWidth="1"/>
    <col min="15618" max="15618" width="7.5703125" style="3" bestFit="1" customWidth="1"/>
    <col min="15619" max="15619" width="6.42578125" style="3" bestFit="1" customWidth="1"/>
    <col min="15620" max="15620" width="11.140625" style="3" bestFit="1" customWidth="1"/>
    <col min="15621" max="15621" width="7.5703125" style="3" bestFit="1" customWidth="1"/>
    <col min="15622" max="15622" width="10.140625" style="3" bestFit="1" customWidth="1"/>
    <col min="15623" max="15623" width="6.5703125" style="3" bestFit="1" customWidth="1"/>
    <col min="15624" max="15625" width="10.85546875" style="3" bestFit="1" customWidth="1"/>
    <col min="15626" max="15626" width="10.140625" style="3" bestFit="1" customWidth="1"/>
    <col min="15627" max="15628" width="9.85546875" style="3" bestFit="1" customWidth="1"/>
    <col min="15629" max="15629" width="8.28515625" style="3" bestFit="1" customWidth="1"/>
    <col min="15630" max="15630" width="8.85546875" style="3" bestFit="1" customWidth="1"/>
    <col min="15631" max="15631" width="10.42578125" style="3" customWidth="1"/>
    <col min="15632" max="15632" width="9.140625" style="3"/>
    <col min="15633" max="15634" width="9.85546875" style="3" bestFit="1" customWidth="1"/>
    <col min="15635" max="15869" width="9.140625" style="3"/>
    <col min="15870" max="15871" width="5.140625" style="3" customWidth="1"/>
    <col min="15872" max="15872" width="6.85546875" style="3" bestFit="1" customWidth="1"/>
    <col min="15873" max="15873" width="29.85546875" style="3" bestFit="1" customWidth="1"/>
    <col min="15874" max="15874" width="7.5703125" style="3" bestFit="1" customWidth="1"/>
    <col min="15875" max="15875" width="6.42578125" style="3" bestFit="1" customWidth="1"/>
    <col min="15876" max="15876" width="11.140625" style="3" bestFit="1" customWidth="1"/>
    <col min="15877" max="15877" width="7.5703125" style="3" bestFit="1" customWidth="1"/>
    <col min="15878" max="15878" width="10.140625" style="3" bestFit="1" customWidth="1"/>
    <col min="15879" max="15879" width="6.5703125" style="3" bestFit="1" customWidth="1"/>
    <col min="15880" max="15881" width="10.85546875" style="3" bestFit="1" customWidth="1"/>
    <col min="15882" max="15882" width="10.140625" style="3" bestFit="1" customWidth="1"/>
    <col min="15883" max="15884" width="9.85546875" style="3" bestFit="1" customWidth="1"/>
    <col min="15885" max="15885" width="8.28515625" style="3" bestFit="1" customWidth="1"/>
    <col min="15886" max="15886" width="8.85546875" style="3" bestFit="1" customWidth="1"/>
    <col min="15887" max="15887" width="10.42578125" style="3" customWidth="1"/>
    <col min="15888" max="15888" width="9.140625" style="3"/>
    <col min="15889" max="15890" width="9.85546875" style="3" bestFit="1" customWidth="1"/>
    <col min="15891" max="16125" width="9.140625" style="3"/>
    <col min="16126" max="16127" width="5.140625" style="3" customWidth="1"/>
    <col min="16128" max="16128" width="6.85546875" style="3" bestFit="1" customWidth="1"/>
    <col min="16129" max="16129" width="29.85546875" style="3" bestFit="1" customWidth="1"/>
    <col min="16130" max="16130" width="7.5703125" style="3" bestFit="1" customWidth="1"/>
    <col min="16131" max="16131" width="6.42578125" style="3" bestFit="1" customWidth="1"/>
    <col min="16132" max="16132" width="11.140625" style="3" bestFit="1" customWidth="1"/>
    <col min="16133" max="16133" width="7.5703125" style="3" bestFit="1" customWidth="1"/>
    <col min="16134" max="16134" width="10.140625" style="3" bestFit="1" customWidth="1"/>
    <col min="16135" max="16135" width="6.5703125" style="3" bestFit="1" customWidth="1"/>
    <col min="16136" max="16137" width="10.85546875" style="3" bestFit="1" customWidth="1"/>
    <col min="16138" max="16138" width="10.140625" style="3" bestFit="1" customWidth="1"/>
    <col min="16139" max="16140" width="9.85546875" style="3" bestFit="1" customWidth="1"/>
    <col min="16141" max="16141" width="8.28515625" style="3" bestFit="1" customWidth="1"/>
    <col min="16142" max="16142" width="8.85546875" style="3" bestFit="1" customWidth="1"/>
    <col min="16143" max="16143" width="10.42578125" style="3" customWidth="1"/>
    <col min="16144" max="16144" width="9.140625" style="3"/>
    <col min="16145" max="16146" width="9.85546875" style="3" bestFit="1" customWidth="1"/>
    <col min="16147" max="16384" width="9.140625" style="3"/>
  </cols>
  <sheetData>
    <row r="3" spans="1:19" s="1" customFormat="1" ht="16.5" customHeight="1" x14ac:dyDescent="0.2">
      <c r="A3" s="148" t="s">
        <v>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/>
    </row>
    <row r="4" spans="1:19" ht="14.25" customHeight="1" x14ac:dyDescent="0.25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2"/>
      <c r="S4" s="2"/>
    </row>
    <row r="5" spans="1:19" ht="21.75" customHeight="1" x14ac:dyDescent="0.2">
      <c r="A5" s="152" t="s">
        <v>2</v>
      </c>
      <c r="B5" s="154" t="s">
        <v>3</v>
      </c>
      <c r="C5" s="156" t="s">
        <v>4</v>
      </c>
      <c r="D5" s="156"/>
      <c r="E5" s="156"/>
      <c r="F5" s="156" t="s">
        <v>5</v>
      </c>
      <c r="G5" s="156"/>
      <c r="H5" s="156"/>
      <c r="I5" s="156" t="s">
        <v>6</v>
      </c>
      <c r="J5" s="156"/>
      <c r="K5" s="156"/>
      <c r="L5" s="156" t="s">
        <v>7</v>
      </c>
      <c r="M5" s="156"/>
      <c r="N5" s="156"/>
      <c r="O5" s="156" t="s">
        <v>8</v>
      </c>
      <c r="P5" s="156"/>
      <c r="Q5" s="157"/>
    </row>
    <row r="6" spans="1:19" ht="24.75" customHeight="1" thickBot="1" x14ac:dyDescent="0.25">
      <c r="A6" s="153"/>
      <c r="B6" s="155"/>
      <c r="C6" s="4" t="s">
        <v>9</v>
      </c>
      <c r="D6" s="4" t="s">
        <v>10</v>
      </c>
      <c r="E6" s="5" t="s">
        <v>11</v>
      </c>
      <c r="F6" s="4" t="s">
        <v>9</v>
      </c>
      <c r="G6" s="4" t="s">
        <v>10</v>
      </c>
      <c r="H6" s="5" t="s">
        <v>11</v>
      </c>
      <c r="I6" s="4" t="s">
        <v>9</v>
      </c>
      <c r="J6" s="4" t="s">
        <v>10</v>
      </c>
      <c r="K6" s="5" t="s">
        <v>11</v>
      </c>
      <c r="L6" s="4" t="s">
        <v>9</v>
      </c>
      <c r="M6" s="4" t="s">
        <v>10</v>
      </c>
      <c r="N6" s="5" t="s">
        <v>11</v>
      </c>
      <c r="O6" s="4" t="s">
        <v>9</v>
      </c>
      <c r="P6" s="4" t="s">
        <v>10</v>
      </c>
      <c r="Q6" s="113" t="s">
        <v>11</v>
      </c>
    </row>
    <row r="7" spans="1:19" ht="15" customHeight="1" thickBot="1" x14ac:dyDescent="0.25">
      <c r="A7" s="114" t="s">
        <v>12</v>
      </c>
      <c r="B7" s="6">
        <v>47956</v>
      </c>
      <c r="C7" s="6">
        <v>360736</v>
      </c>
      <c r="D7" s="6">
        <v>370821</v>
      </c>
      <c r="E7" s="7">
        <v>102.79567329016233</v>
      </c>
      <c r="F7" s="6">
        <v>361027144.62300003</v>
      </c>
      <c r="G7" s="6">
        <v>433182053.28500003</v>
      </c>
      <c r="H7" s="7">
        <v>119.98600651963365</v>
      </c>
      <c r="I7" s="6">
        <v>23371677.357999999</v>
      </c>
      <c r="J7" s="6">
        <v>31387548.714000002</v>
      </c>
      <c r="K7" s="7">
        <v>134.29737298361349</v>
      </c>
      <c r="L7" s="6">
        <v>11503400.844000001</v>
      </c>
      <c r="M7" s="6">
        <v>7770666.2280000001</v>
      </c>
      <c r="N7" s="7">
        <v>67.55103411051752</v>
      </c>
      <c r="O7" s="8">
        <v>11868276.514</v>
      </c>
      <c r="P7" s="9">
        <v>23616882.486000001</v>
      </c>
      <c r="Q7" s="115">
        <v>198.99167716678295</v>
      </c>
    </row>
    <row r="8" spans="1:19" ht="15" customHeight="1" thickBot="1" x14ac:dyDescent="0.25">
      <c r="A8" s="116" t="s">
        <v>13</v>
      </c>
      <c r="B8" s="10">
        <v>8088</v>
      </c>
      <c r="C8" s="10">
        <v>36188</v>
      </c>
      <c r="D8" s="10">
        <v>37662</v>
      </c>
      <c r="E8" s="11">
        <v>104.07317342765559</v>
      </c>
      <c r="F8" s="10">
        <v>23608003.897</v>
      </c>
      <c r="G8" s="10">
        <v>27347988.129000001</v>
      </c>
      <c r="H8" s="11">
        <v>115.84201802201186</v>
      </c>
      <c r="I8" s="10">
        <v>1533253.8230000001</v>
      </c>
      <c r="J8" s="10">
        <v>2252739.557</v>
      </c>
      <c r="K8" s="11">
        <v>146.92541594921559</v>
      </c>
      <c r="L8" s="10">
        <v>1320995.82</v>
      </c>
      <c r="M8" s="10">
        <v>856473.56599999999</v>
      </c>
      <c r="N8" s="11">
        <v>64.835448608762434</v>
      </c>
      <c r="O8" s="12">
        <v>212258.003</v>
      </c>
      <c r="P8" s="13">
        <v>1396265.9909999999</v>
      </c>
      <c r="Q8" s="117">
        <v>657.8154751601993</v>
      </c>
    </row>
    <row r="9" spans="1:19" ht="15" customHeight="1" thickBot="1" x14ac:dyDescent="0.25">
      <c r="A9" s="116" t="s">
        <v>14</v>
      </c>
      <c r="B9" s="10">
        <v>3426</v>
      </c>
      <c r="C9" s="10">
        <v>21833</v>
      </c>
      <c r="D9" s="10">
        <v>22701</v>
      </c>
      <c r="E9" s="11">
        <v>103.97563321577428</v>
      </c>
      <c r="F9" s="10">
        <v>14825213.467</v>
      </c>
      <c r="G9" s="10">
        <v>17630340.908</v>
      </c>
      <c r="H9" s="11">
        <v>118.92132917508431</v>
      </c>
      <c r="I9" s="10">
        <v>982715.929</v>
      </c>
      <c r="J9" s="10">
        <v>1364506.425</v>
      </c>
      <c r="K9" s="11">
        <v>138.85054518130232</v>
      </c>
      <c r="L9" s="10">
        <v>275415.94699999999</v>
      </c>
      <c r="M9" s="10">
        <v>221972.97200000001</v>
      </c>
      <c r="N9" s="11">
        <v>80.595540823930577</v>
      </c>
      <c r="O9" s="12">
        <v>707299.98199999996</v>
      </c>
      <c r="P9" s="13">
        <v>1142533.453</v>
      </c>
      <c r="Q9" s="117">
        <v>161.53449485030526</v>
      </c>
    </row>
    <row r="10" spans="1:19" ht="15" customHeight="1" thickBot="1" x14ac:dyDescent="0.25">
      <c r="A10" s="116" t="s">
        <v>15</v>
      </c>
      <c r="B10" s="10">
        <v>5130</v>
      </c>
      <c r="C10" s="10">
        <v>28891</v>
      </c>
      <c r="D10" s="10">
        <v>30202</v>
      </c>
      <c r="E10" s="11">
        <v>104.53774531861133</v>
      </c>
      <c r="F10" s="10">
        <v>19220941.068</v>
      </c>
      <c r="G10" s="10">
        <v>23084201.184999999</v>
      </c>
      <c r="H10" s="11">
        <v>120.09922460785103</v>
      </c>
      <c r="I10" s="10">
        <v>1148409.5190000001</v>
      </c>
      <c r="J10" s="10">
        <v>1649609.223</v>
      </c>
      <c r="K10" s="11">
        <v>143.64294232221528</v>
      </c>
      <c r="L10" s="10">
        <v>623521.17200000002</v>
      </c>
      <c r="M10" s="10">
        <v>541096.17700000003</v>
      </c>
      <c r="N10" s="11">
        <v>86.7807223392889</v>
      </c>
      <c r="O10" s="12">
        <v>524888.34699999995</v>
      </c>
      <c r="P10" s="13">
        <v>1108513.0460000001</v>
      </c>
      <c r="Q10" s="117">
        <v>211.19025642990698</v>
      </c>
    </row>
    <row r="11" spans="1:19" ht="15" customHeight="1" thickBot="1" x14ac:dyDescent="0.25">
      <c r="A11" s="116" t="s">
        <v>16</v>
      </c>
      <c r="B11" s="10">
        <v>1339</v>
      </c>
      <c r="C11" s="10">
        <v>10591</v>
      </c>
      <c r="D11" s="10">
        <v>11128</v>
      </c>
      <c r="E11" s="11">
        <v>105.07034274383911</v>
      </c>
      <c r="F11" s="10">
        <v>7286103.2450000001</v>
      </c>
      <c r="G11" s="10">
        <v>8352446.5389999999</v>
      </c>
      <c r="H11" s="11">
        <v>114.63530309883771</v>
      </c>
      <c r="I11" s="10">
        <v>593441.16200000001</v>
      </c>
      <c r="J11" s="10">
        <v>839657.88500000001</v>
      </c>
      <c r="K11" s="11">
        <v>141.48966043578892</v>
      </c>
      <c r="L11" s="10">
        <v>82876.160999999993</v>
      </c>
      <c r="M11" s="10">
        <v>80838.096999999994</v>
      </c>
      <c r="N11" s="11">
        <v>97.540832037333388</v>
      </c>
      <c r="O11" s="12">
        <v>510565.00099999999</v>
      </c>
      <c r="P11" s="13">
        <v>758819.78799999994</v>
      </c>
      <c r="Q11" s="117">
        <v>148.62354186318385</v>
      </c>
    </row>
    <row r="12" spans="1:19" ht="15" customHeight="1" thickBot="1" x14ac:dyDescent="0.25">
      <c r="A12" s="116" t="s">
        <v>17</v>
      </c>
      <c r="B12" s="10">
        <v>2265</v>
      </c>
      <c r="C12" s="10">
        <v>20518</v>
      </c>
      <c r="D12" s="10">
        <v>21348</v>
      </c>
      <c r="E12" s="11">
        <v>104.0452285797836</v>
      </c>
      <c r="F12" s="10">
        <v>14294358.632999999</v>
      </c>
      <c r="G12" s="10">
        <v>16213673.398</v>
      </c>
      <c r="H12" s="11">
        <v>113.42707857188546</v>
      </c>
      <c r="I12" s="10">
        <v>713977.28799999994</v>
      </c>
      <c r="J12" s="10">
        <v>818866.45700000005</v>
      </c>
      <c r="K12" s="11">
        <v>114.69082711213639</v>
      </c>
      <c r="L12" s="10">
        <v>114593.421</v>
      </c>
      <c r="M12" s="10">
        <v>102325.084</v>
      </c>
      <c r="N12" s="11">
        <v>89.29403023931016</v>
      </c>
      <c r="O12" s="12">
        <v>599383.86699999997</v>
      </c>
      <c r="P12" s="13">
        <v>716541.37300000002</v>
      </c>
      <c r="Q12" s="117">
        <v>119.54632289093627</v>
      </c>
    </row>
    <row r="13" spans="1:19" ht="15" customHeight="1" thickBot="1" x14ac:dyDescent="0.25">
      <c r="A13" s="116" t="s">
        <v>18</v>
      </c>
      <c r="B13" s="10">
        <v>1512</v>
      </c>
      <c r="C13" s="10">
        <v>8355</v>
      </c>
      <c r="D13" s="10">
        <v>9477</v>
      </c>
      <c r="E13" s="11">
        <v>113.42908438061042</v>
      </c>
      <c r="F13" s="10">
        <v>3429110.2409999999</v>
      </c>
      <c r="G13" s="10">
        <v>5875928.9409999996</v>
      </c>
      <c r="H13" s="11">
        <v>171.35433182476098</v>
      </c>
      <c r="I13" s="10">
        <v>173897.88500000001</v>
      </c>
      <c r="J13" s="10">
        <v>750063.21100000001</v>
      </c>
      <c r="K13" s="11">
        <v>431.3239410588576</v>
      </c>
      <c r="L13" s="10">
        <v>578211.26399999997</v>
      </c>
      <c r="M13" s="10">
        <v>94191.913</v>
      </c>
      <c r="N13" s="11">
        <v>16.290224501748899</v>
      </c>
      <c r="O13" s="12">
        <v>-404313.37900000002</v>
      </c>
      <c r="P13" s="13">
        <v>655871.29799999995</v>
      </c>
      <c r="Q13" s="117" t="s">
        <v>19</v>
      </c>
    </row>
    <row r="14" spans="1:19" ht="15" customHeight="1" thickBot="1" x14ac:dyDescent="0.25">
      <c r="A14" s="116" t="s">
        <v>20</v>
      </c>
      <c r="B14" s="10">
        <v>3184</v>
      </c>
      <c r="C14" s="10">
        <v>14281</v>
      </c>
      <c r="D14" s="10">
        <v>15040</v>
      </c>
      <c r="E14" s="11">
        <v>105.31475386877669</v>
      </c>
      <c r="F14" s="10">
        <v>7473695.9950000001</v>
      </c>
      <c r="G14" s="10">
        <v>9257791.3650000002</v>
      </c>
      <c r="H14" s="11">
        <v>123.87166097194191</v>
      </c>
      <c r="I14" s="10">
        <v>465149.74200000003</v>
      </c>
      <c r="J14" s="10">
        <v>940442.603</v>
      </c>
      <c r="K14" s="11">
        <v>202.18061370009318</v>
      </c>
      <c r="L14" s="10">
        <v>549794.42200000002</v>
      </c>
      <c r="M14" s="10">
        <v>304124.549</v>
      </c>
      <c r="N14" s="11">
        <v>55.316048477479832</v>
      </c>
      <c r="O14" s="12">
        <v>-84644.68</v>
      </c>
      <c r="P14" s="13">
        <v>636318.054</v>
      </c>
      <c r="Q14" s="117" t="s">
        <v>19</v>
      </c>
    </row>
    <row r="15" spans="1:19" ht="15" customHeight="1" thickBot="1" x14ac:dyDescent="0.25">
      <c r="A15" s="116" t="s">
        <v>21</v>
      </c>
      <c r="B15" s="10">
        <v>616</v>
      </c>
      <c r="C15" s="10">
        <v>5088</v>
      </c>
      <c r="D15" s="10">
        <v>5463</v>
      </c>
      <c r="E15" s="11">
        <v>107.37028301886792</v>
      </c>
      <c r="F15" s="10">
        <v>12701494.92</v>
      </c>
      <c r="G15" s="10">
        <v>24453239.390999999</v>
      </c>
      <c r="H15" s="11">
        <v>192.52253018261257</v>
      </c>
      <c r="I15" s="10">
        <v>464044.77</v>
      </c>
      <c r="J15" s="10">
        <v>677849.71499999997</v>
      </c>
      <c r="K15" s="11">
        <v>146.07420637452717</v>
      </c>
      <c r="L15" s="10">
        <v>105742.644</v>
      </c>
      <c r="M15" s="10">
        <v>47889.561999999998</v>
      </c>
      <c r="N15" s="11">
        <v>45.288788126009024</v>
      </c>
      <c r="O15" s="12">
        <v>358302.12599999999</v>
      </c>
      <c r="P15" s="13">
        <v>629960.15300000005</v>
      </c>
      <c r="Q15" s="117">
        <v>175.818145438523</v>
      </c>
    </row>
    <row r="16" spans="1:19" ht="15" customHeight="1" thickBot="1" x14ac:dyDescent="0.25">
      <c r="A16" s="118" t="s">
        <v>22</v>
      </c>
      <c r="B16" s="14">
        <v>1916</v>
      </c>
      <c r="C16" s="14">
        <v>12878</v>
      </c>
      <c r="D16" s="14">
        <v>13188</v>
      </c>
      <c r="E16" s="15">
        <v>102.40720608790186</v>
      </c>
      <c r="F16" s="14">
        <v>13523379.631999999</v>
      </c>
      <c r="G16" s="14">
        <v>15450779.961999999</v>
      </c>
      <c r="H16" s="15">
        <v>114.25235689930086</v>
      </c>
      <c r="I16" s="14">
        <v>592483.04799999995</v>
      </c>
      <c r="J16" s="14">
        <v>863161.147</v>
      </c>
      <c r="K16" s="15">
        <v>145.68537444467103</v>
      </c>
      <c r="L16" s="14">
        <v>403707.39299999998</v>
      </c>
      <c r="M16" s="14">
        <v>261191.06599999999</v>
      </c>
      <c r="N16" s="15">
        <v>64.698113170298072</v>
      </c>
      <c r="O16" s="16">
        <v>188775.655</v>
      </c>
      <c r="P16" s="17">
        <v>601970.08100000001</v>
      </c>
      <c r="Q16" s="119">
        <v>318.88120372301188</v>
      </c>
    </row>
    <row r="17" spans="1:18" s="18" customFormat="1" ht="19.5" customHeight="1" x14ac:dyDescent="0.2">
      <c r="A17" s="120" t="s">
        <v>23</v>
      </c>
      <c r="B17" s="121">
        <f>SUM(B7:B16)</f>
        <v>75432</v>
      </c>
      <c r="C17" s="121">
        <f>SUM(C7:C16)</f>
        <v>519359</v>
      </c>
      <c r="D17" s="121">
        <f>SUM(D7:D16)</f>
        <v>537030</v>
      </c>
      <c r="E17" s="122">
        <f>D17/C17*100</f>
        <v>103.4024634212558</v>
      </c>
      <c r="F17" s="121">
        <f>SUM(F7:F16)</f>
        <v>477389445.72100008</v>
      </c>
      <c r="G17" s="121">
        <f>SUM(G7:G16)</f>
        <v>580848443.10300004</v>
      </c>
      <c r="H17" s="122">
        <f>G17/F17*100</f>
        <v>121.67182335289087</v>
      </c>
      <c r="I17" s="121">
        <f>SUM(I7:I16)</f>
        <v>30039050.524</v>
      </c>
      <c r="J17" s="121">
        <f>SUM(J7:J16)</f>
        <v>41544444.936999999</v>
      </c>
      <c r="K17" s="122">
        <f>J17/I17*100</f>
        <v>138.30145830943508</v>
      </c>
      <c r="L17" s="121">
        <f>SUM(L7:L16)</f>
        <v>15558259.088000001</v>
      </c>
      <c r="M17" s="121">
        <f>SUM(M7:M16)</f>
        <v>10280769.214</v>
      </c>
      <c r="N17" s="122">
        <f>M17/L17*100</f>
        <v>66.079174770456802</v>
      </c>
      <c r="O17" s="121">
        <f>SUM(O7:O16)</f>
        <v>14480791.436000001</v>
      </c>
      <c r="P17" s="121">
        <f>SUM(P7:P16)</f>
        <v>31263675.723000005</v>
      </c>
      <c r="Q17" s="123">
        <f>P17/O17*100</f>
        <v>215.89756237547127</v>
      </c>
      <c r="R17" s="3"/>
    </row>
    <row r="18" spans="1:18" x14ac:dyDescent="0.2">
      <c r="B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9">
    <mergeCell ref="A3:Q3"/>
    <mergeCell ref="A4:Q4"/>
    <mergeCell ref="A5:A6"/>
    <mergeCell ref="B5:B6"/>
    <mergeCell ref="C5:E5"/>
    <mergeCell ref="F5:H5"/>
    <mergeCell ref="I5:K5"/>
    <mergeCell ref="L5:N5"/>
    <mergeCell ref="O5:Q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3:F16"/>
  <sheetViews>
    <sheetView workbookViewId="0">
      <selection activeCell="I31" sqref="I31"/>
    </sheetView>
  </sheetViews>
  <sheetFormatPr defaultRowHeight="15" x14ac:dyDescent="0.25"/>
  <cols>
    <col min="1" max="1" width="5.5703125" style="57" customWidth="1"/>
    <col min="2" max="2" width="18.5703125" customWidth="1"/>
    <col min="3" max="3" width="17.5703125" customWidth="1"/>
    <col min="4" max="4" width="17.7109375" customWidth="1"/>
    <col min="5" max="5" width="18.7109375" customWidth="1"/>
    <col min="6" max="6" width="16.42578125" customWidth="1"/>
    <col min="7" max="7" width="10.140625" bestFit="1" customWidth="1"/>
  </cols>
  <sheetData>
    <row r="3" spans="1:6" s="37" customFormat="1" x14ac:dyDescent="0.25">
      <c r="A3" s="36" t="s">
        <v>37</v>
      </c>
    </row>
    <row r="4" spans="1:6" s="37" customFormat="1" ht="9" customHeight="1" x14ac:dyDescent="0.25">
      <c r="A4" s="36"/>
    </row>
    <row r="5" spans="1:6" ht="27" customHeight="1" thickBot="1" x14ac:dyDescent="0.3">
      <c r="A5" s="38" t="s">
        <v>38</v>
      </c>
      <c r="B5" s="39" t="s">
        <v>39</v>
      </c>
      <c r="C5" s="39" t="s">
        <v>40</v>
      </c>
      <c r="D5" s="39" t="s">
        <v>41</v>
      </c>
      <c r="E5" s="39" t="s">
        <v>42</v>
      </c>
      <c r="F5" s="39" t="s">
        <v>43</v>
      </c>
    </row>
    <row r="6" spans="1:6" ht="15.75" thickBot="1" x14ac:dyDescent="0.3">
      <c r="A6" s="40" t="s">
        <v>44</v>
      </c>
      <c r="B6" s="41" t="s">
        <v>12</v>
      </c>
      <c r="C6" s="42" t="s">
        <v>12</v>
      </c>
      <c r="D6" s="42" t="s">
        <v>12</v>
      </c>
      <c r="E6" s="42" t="s">
        <v>12</v>
      </c>
      <c r="F6" s="43" t="s">
        <v>12</v>
      </c>
    </row>
    <row r="7" spans="1:6" ht="15.75" thickBot="1" x14ac:dyDescent="0.3">
      <c r="A7" s="40" t="s">
        <v>45</v>
      </c>
      <c r="B7" s="44" t="s">
        <v>13</v>
      </c>
      <c r="C7" s="44" t="s">
        <v>13</v>
      </c>
      <c r="D7" s="44" t="s">
        <v>13</v>
      </c>
      <c r="E7" s="44" t="s">
        <v>13</v>
      </c>
      <c r="F7" s="124" t="s">
        <v>13</v>
      </c>
    </row>
    <row r="8" spans="1:6" ht="15.75" thickBot="1" x14ac:dyDescent="0.3">
      <c r="A8" s="40" t="s">
        <v>46</v>
      </c>
      <c r="B8" s="45" t="s">
        <v>15</v>
      </c>
      <c r="C8" s="45" t="s">
        <v>15</v>
      </c>
      <c r="D8" s="46" t="s">
        <v>21</v>
      </c>
      <c r="E8" s="45" t="s">
        <v>15</v>
      </c>
      <c r="F8" s="125" t="s">
        <v>15</v>
      </c>
    </row>
    <row r="9" spans="1:6" ht="15.75" thickBot="1" x14ac:dyDescent="0.3">
      <c r="A9" s="40" t="s">
        <v>47</v>
      </c>
      <c r="B9" s="47" t="s">
        <v>14</v>
      </c>
      <c r="C9" s="47" t="s">
        <v>14</v>
      </c>
      <c r="D9" s="45" t="s">
        <v>15</v>
      </c>
      <c r="E9" s="47" t="s">
        <v>14</v>
      </c>
      <c r="F9" s="126" t="s">
        <v>14</v>
      </c>
    </row>
    <row r="10" spans="1:6" ht="15.75" thickBot="1" x14ac:dyDescent="0.3">
      <c r="A10" s="40" t="s">
        <v>48</v>
      </c>
      <c r="B10" s="48" t="s">
        <v>17</v>
      </c>
      <c r="C10" s="48" t="s">
        <v>17</v>
      </c>
      <c r="D10" s="47" t="s">
        <v>14</v>
      </c>
      <c r="E10" s="49" t="s">
        <v>20</v>
      </c>
      <c r="F10" s="127" t="s">
        <v>20</v>
      </c>
    </row>
    <row r="11" spans="1:6" ht="15.75" thickBot="1" x14ac:dyDescent="0.3">
      <c r="A11" s="40" t="s">
        <v>49</v>
      </c>
      <c r="B11" s="49" t="s">
        <v>20</v>
      </c>
      <c r="C11" s="49" t="s">
        <v>20</v>
      </c>
      <c r="D11" s="48" t="s">
        <v>17</v>
      </c>
      <c r="E11" s="50" t="s">
        <v>22</v>
      </c>
      <c r="F11" s="128" t="s">
        <v>22</v>
      </c>
    </row>
    <row r="12" spans="1:6" ht="15.75" thickBot="1" x14ac:dyDescent="0.3">
      <c r="A12" s="40" t="s">
        <v>50</v>
      </c>
      <c r="B12" s="50" t="s">
        <v>22</v>
      </c>
      <c r="C12" s="50" t="s">
        <v>22</v>
      </c>
      <c r="D12" s="50" t="s">
        <v>22</v>
      </c>
      <c r="E12" s="51" t="s">
        <v>16</v>
      </c>
      <c r="F12" s="51" t="s">
        <v>16</v>
      </c>
    </row>
    <row r="13" spans="1:6" ht="15.75" thickBot="1" x14ac:dyDescent="0.3">
      <c r="A13" s="40" t="s">
        <v>51</v>
      </c>
      <c r="B13" s="52" t="s">
        <v>52</v>
      </c>
      <c r="C13" s="52" t="s">
        <v>52</v>
      </c>
      <c r="D13" s="53" t="s">
        <v>53</v>
      </c>
      <c r="E13" s="48" t="s">
        <v>17</v>
      </c>
      <c r="F13" s="129" t="s">
        <v>17</v>
      </c>
    </row>
    <row r="14" spans="1:6" ht="15.75" thickBot="1" x14ac:dyDescent="0.3">
      <c r="A14" s="40" t="s">
        <v>54</v>
      </c>
      <c r="B14" s="54" t="s">
        <v>55</v>
      </c>
      <c r="C14" s="54" t="s">
        <v>55</v>
      </c>
      <c r="D14" s="49" t="s">
        <v>20</v>
      </c>
      <c r="E14" s="55" t="s">
        <v>18</v>
      </c>
      <c r="F14" s="55" t="s">
        <v>18</v>
      </c>
    </row>
    <row r="15" spans="1:6" x14ac:dyDescent="0.25">
      <c r="A15" s="40" t="s">
        <v>56</v>
      </c>
      <c r="B15" s="130" t="s">
        <v>57</v>
      </c>
      <c r="C15" s="130" t="s">
        <v>57</v>
      </c>
      <c r="D15" s="130" t="s">
        <v>57</v>
      </c>
      <c r="E15" s="131" t="s">
        <v>53</v>
      </c>
      <c r="F15" s="132" t="s">
        <v>53</v>
      </c>
    </row>
    <row r="16" spans="1:6" x14ac:dyDescent="0.25">
      <c r="A16" s="56" t="s">
        <v>89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3:K16"/>
  <sheetViews>
    <sheetView workbookViewId="0">
      <selection activeCell="E6" sqref="E6:E15"/>
    </sheetView>
  </sheetViews>
  <sheetFormatPr defaultRowHeight="15" x14ac:dyDescent="0.25"/>
  <cols>
    <col min="1" max="1" width="5.5703125" customWidth="1"/>
    <col min="2" max="2" width="11.7109375" customWidth="1"/>
    <col min="3" max="3" width="29.7109375" customWidth="1"/>
    <col min="4" max="4" width="13.7109375" customWidth="1"/>
    <col min="5" max="5" width="11.85546875" customWidth="1"/>
    <col min="6" max="6" width="12.7109375" bestFit="1" customWidth="1"/>
    <col min="7" max="7" width="10.5703125" customWidth="1"/>
    <col min="8" max="8" width="36.28515625" bestFit="1" customWidth="1"/>
    <col min="9" max="9" width="13.5703125" customWidth="1"/>
    <col min="10" max="10" width="11.5703125" customWidth="1"/>
    <col min="11" max="11" width="30.7109375" customWidth="1"/>
    <col min="12" max="12" width="12.7109375" customWidth="1"/>
    <col min="13" max="13" width="35.5703125" customWidth="1"/>
    <col min="14" max="14" width="20.28515625" customWidth="1"/>
    <col min="15" max="15" width="23.7109375" customWidth="1"/>
  </cols>
  <sheetData>
    <row r="3" spans="1:11" s="37" customFormat="1" x14ac:dyDescent="0.25">
      <c r="A3" s="36" t="s">
        <v>58</v>
      </c>
      <c r="K3"/>
    </row>
    <row r="4" spans="1:11" s="37" customFormat="1" ht="10.5" customHeight="1" x14ac:dyDescent="0.25">
      <c r="A4" s="133" t="s">
        <v>1</v>
      </c>
      <c r="B4" s="133"/>
      <c r="C4" s="133"/>
      <c r="D4" s="133"/>
      <c r="E4" s="133"/>
      <c r="F4" s="133"/>
      <c r="G4" s="133"/>
    </row>
    <row r="5" spans="1:11" ht="25.5" customHeight="1" x14ac:dyDescent="0.25">
      <c r="A5" s="68" t="s">
        <v>59</v>
      </c>
      <c r="B5" s="69" t="s">
        <v>60</v>
      </c>
      <c r="C5" s="69" t="s">
        <v>61</v>
      </c>
      <c r="D5" s="69" t="s">
        <v>62</v>
      </c>
      <c r="E5" s="69" t="s">
        <v>30</v>
      </c>
      <c r="F5" s="69" t="s">
        <v>5</v>
      </c>
      <c r="G5" s="70" t="s">
        <v>4</v>
      </c>
    </row>
    <row r="6" spans="1:11" ht="15" customHeight="1" x14ac:dyDescent="0.25">
      <c r="A6" s="71" t="s">
        <v>44</v>
      </c>
      <c r="B6" s="58" t="s">
        <v>63</v>
      </c>
      <c r="C6" s="58" t="s">
        <v>79</v>
      </c>
      <c r="D6" s="59" t="s">
        <v>12</v>
      </c>
      <c r="E6" s="63">
        <v>1273311.0060000001</v>
      </c>
      <c r="F6" s="60">
        <v>22348698.366999999</v>
      </c>
      <c r="G6" s="72">
        <v>3214</v>
      </c>
    </row>
    <row r="7" spans="1:11" ht="15" customHeight="1" x14ac:dyDescent="0.25">
      <c r="A7" s="73" t="s">
        <v>45</v>
      </c>
      <c r="B7" s="61" t="s">
        <v>64</v>
      </c>
      <c r="C7" s="61" t="s">
        <v>80</v>
      </c>
      <c r="D7" s="62" t="s">
        <v>13</v>
      </c>
      <c r="E7" s="63">
        <v>129621.026</v>
      </c>
      <c r="F7" s="63">
        <v>3604307.9840000002</v>
      </c>
      <c r="G7" s="74">
        <v>3158</v>
      </c>
    </row>
    <row r="8" spans="1:11" ht="15" customHeight="1" x14ac:dyDescent="0.25">
      <c r="A8" s="73" t="s">
        <v>46</v>
      </c>
      <c r="B8" s="61" t="s">
        <v>65</v>
      </c>
      <c r="C8" s="61" t="s">
        <v>81</v>
      </c>
      <c r="D8" s="62" t="s">
        <v>14</v>
      </c>
      <c r="E8" s="63">
        <v>189048.95699999999</v>
      </c>
      <c r="F8" s="63">
        <v>268203.99</v>
      </c>
      <c r="G8" s="74">
        <v>0</v>
      </c>
    </row>
    <row r="9" spans="1:11" ht="15" customHeight="1" x14ac:dyDescent="0.25">
      <c r="A9" s="73" t="s">
        <v>47</v>
      </c>
      <c r="B9" s="61" t="s">
        <v>66</v>
      </c>
      <c r="C9" s="61" t="s">
        <v>82</v>
      </c>
      <c r="D9" s="62" t="s">
        <v>15</v>
      </c>
      <c r="E9" s="63">
        <v>264468.33500000002</v>
      </c>
      <c r="F9" s="63">
        <v>5184523.6730000004</v>
      </c>
      <c r="G9" s="74">
        <v>3656</v>
      </c>
    </row>
    <row r="10" spans="1:11" ht="15" customHeight="1" x14ac:dyDescent="0.25">
      <c r="A10" s="73" t="s">
        <v>48</v>
      </c>
      <c r="B10" s="61" t="s">
        <v>67</v>
      </c>
      <c r="C10" s="61" t="s">
        <v>83</v>
      </c>
      <c r="D10" s="62" t="s">
        <v>16</v>
      </c>
      <c r="E10" s="63">
        <v>403334.37</v>
      </c>
      <c r="F10" s="63">
        <v>1074576.1000000001</v>
      </c>
      <c r="G10" s="74">
        <v>1714</v>
      </c>
    </row>
    <row r="11" spans="1:11" ht="15" customHeight="1" x14ac:dyDescent="0.25">
      <c r="A11" s="73" t="s">
        <v>49</v>
      </c>
      <c r="B11" s="61" t="s">
        <v>68</v>
      </c>
      <c r="C11" s="61" t="s">
        <v>84</v>
      </c>
      <c r="D11" s="62" t="s">
        <v>17</v>
      </c>
      <c r="E11" s="63">
        <v>36450.012000000002</v>
      </c>
      <c r="F11" s="63">
        <v>509835.49</v>
      </c>
      <c r="G11" s="74">
        <v>402</v>
      </c>
    </row>
    <row r="12" spans="1:11" ht="15" customHeight="1" x14ac:dyDescent="0.25">
      <c r="A12" s="73" t="s">
        <v>50</v>
      </c>
      <c r="B12" s="61" t="s">
        <v>69</v>
      </c>
      <c r="C12" s="61" t="s">
        <v>85</v>
      </c>
      <c r="D12" s="62" t="s">
        <v>18</v>
      </c>
      <c r="E12" s="63">
        <v>304605.80599999998</v>
      </c>
      <c r="F12" s="63">
        <v>1691433.855</v>
      </c>
      <c r="G12" s="74">
        <v>3211</v>
      </c>
    </row>
    <row r="13" spans="1:11" ht="15" customHeight="1" x14ac:dyDescent="0.25">
      <c r="A13" s="73" t="s">
        <v>51</v>
      </c>
      <c r="B13" s="61" t="s">
        <v>70</v>
      </c>
      <c r="C13" s="61" t="s">
        <v>86</v>
      </c>
      <c r="D13" s="62" t="s">
        <v>20</v>
      </c>
      <c r="E13" s="63">
        <v>130546.359</v>
      </c>
      <c r="F13" s="63">
        <v>604919.92000000004</v>
      </c>
      <c r="G13" s="74">
        <v>335</v>
      </c>
    </row>
    <row r="14" spans="1:11" ht="15" customHeight="1" x14ac:dyDescent="0.25">
      <c r="A14" s="73" t="s">
        <v>54</v>
      </c>
      <c r="B14" s="61" t="s">
        <v>71</v>
      </c>
      <c r="C14" s="61" t="s">
        <v>87</v>
      </c>
      <c r="D14" s="62" t="s">
        <v>21</v>
      </c>
      <c r="E14" s="63">
        <v>261978.14799999999</v>
      </c>
      <c r="F14" s="63">
        <v>21057081.936000001</v>
      </c>
      <c r="G14" s="74">
        <v>35</v>
      </c>
    </row>
    <row r="15" spans="1:11" ht="15" customHeight="1" x14ac:dyDescent="0.25">
      <c r="A15" s="75" t="s">
        <v>56</v>
      </c>
      <c r="B15" s="76" t="s">
        <v>72</v>
      </c>
      <c r="C15" s="76" t="s">
        <v>88</v>
      </c>
      <c r="D15" s="77" t="s">
        <v>22</v>
      </c>
      <c r="E15" s="63">
        <v>380344.38799999998</v>
      </c>
      <c r="F15" s="78">
        <v>6561064.0010000002</v>
      </c>
      <c r="G15" s="79">
        <v>2537</v>
      </c>
    </row>
    <row r="16" spans="1:11" x14ac:dyDescent="0.25">
      <c r="A16" s="144" t="s">
        <v>73</v>
      </c>
      <c r="B16" s="145"/>
      <c r="C16" s="145"/>
    </row>
  </sheetData>
  <mergeCells count="2">
    <mergeCell ref="A4:G4"/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2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Nataša Marić</cp:lastModifiedBy>
  <dcterms:created xsi:type="dcterms:W3CDTF">2022-09-05T12:46:20Z</dcterms:created>
  <dcterms:modified xsi:type="dcterms:W3CDTF">2022-09-12T05:38:29Z</dcterms:modified>
</cp:coreProperties>
</file>