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2995" windowHeight="9465" tabRatio="904" activeTab="7"/>
  </bookViews>
  <sheets>
    <sheet name="Tablica 1" sheetId="4" r:id="rId1"/>
    <sheet name="Grafikon 1" sheetId="5" r:id="rId2"/>
    <sheet name="TOP 20 broj zaposlenih" sheetId="6" r:id="rId3"/>
    <sheet name="Tablica 2" sheetId="7" r:id="rId4"/>
    <sheet name="Grafikon 2" sheetId="10" r:id="rId5"/>
    <sheet name="Tablica 3" sheetId="8" r:id="rId6"/>
    <sheet name="Tablica 4" sheetId="9" r:id="rId7"/>
    <sheet name="C15.20_po žup.2015" sheetId="18" r:id="rId8"/>
  </sheets>
  <definedNames>
    <definedName name="_ftn1" localSheetId="0">'Tablica 1'!$A$27</definedName>
    <definedName name="_ftn2" localSheetId="3">'Tablica 2'!#REF!</definedName>
    <definedName name="_ftnref1" localSheetId="0">'Tablica 1'!#REF!</definedName>
    <definedName name="_ftnref2" localSheetId="3">'Tablica 2'!$C$8</definedName>
    <definedName name="_ftnref3" localSheetId="3">'Tablica 2'!$C$9</definedName>
    <definedName name="_ftnref4" localSheetId="3">'Tablica 2'!$C$10</definedName>
    <definedName name="_ftnref5" localSheetId="3">'Tablica 2'!$C$11</definedName>
  </definedNames>
  <calcPr calcId="145621"/>
</workbook>
</file>

<file path=xl/calcChain.xml><?xml version="1.0" encoding="utf-8"?>
<calcChain xmlns="http://schemas.openxmlformats.org/spreadsheetml/2006/main">
  <c r="G16" i="9" l="1"/>
  <c r="F16" i="9"/>
  <c r="E16" i="9"/>
  <c r="G16" i="8"/>
  <c r="F16" i="8"/>
  <c r="E16" i="8"/>
  <c r="G17" i="7" l="1"/>
  <c r="F17" i="7"/>
  <c r="E17" i="7"/>
  <c r="F22" i="6" l="1"/>
  <c r="D22" i="6"/>
  <c r="B22" i="6"/>
  <c r="B22" i="4"/>
  <c r="B19" i="4"/>
</calcChain>
</file>

<file path=xl/sharedStrings.xml><?xml version="1.0" encoding="utf-8"?>
<sst xmlns="http://schemas.openxmlformats.org/spreadsheetml/2006/main" count="288" uniqueCount="180">
  <si>
    <t>Za ukupno RH</t>
  </si>
  <si>
    <t>Za sve veličine i sve oznake vlasništva</t>
  </si>
  <si>
    <t>Za djelatnost: C1520 Proizvodnja obuće</t>
  </si>
  <si>
    <t>Iznosi u tisućama kuna, prosječne plaće u kunama</t>
  </si>
  <si>
    <t>Opis</t>
  </si>
  <si>
    <t>Index</t>
  </si>
  <si>
    <t>Broj poduzetnika</t>
  </si>
  <si>
    <t>-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</si>
  <si>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</si>
  <si>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</si>
  <si>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</si>
  <si>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</si>
  <si>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</si>
  <si>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</si>
  <si>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</si>
  <si>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</si>
  <si>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</si>
  <si>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</si>
  <si>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</si>
  <si>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2005.</t>
  </si>
  <si>
    <t>2010.</t>
  </si>
  <si>
    <t>2015.</t>
  </si>
  <si>
    <t xml:space="preserve">Broj poduzetnika </t>
  </si>
  <si>
    <t xml:space="preserve">Broj dobitaša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</si>
  <si>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</si>
  <si>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</si>
  <si>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</si>
  <si>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</si>
  <si>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</si>
  <si>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</si>
  <si>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</si>
  <si>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</si>
  <si>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Konsolidirani fin. rez. – dobit (+) ili gubitak (-) razdoblja</t>
  </si>
  <si>
    <t xml:space="preserve">Izvoz </t>
  </si>
  <si>
    <t xml:space="preserve">Uvoz </t>
  </si>
  <si>
    <t xml:space="preserve">Trgovinski saldo (izvoz minus uvoz) </t>
  </si>
  <si>
    <t xml:space="preserve">Investicije u novu dugotrajnu imovinu </t>
  </si>
  <si>
    <t xml:space="preserve">Prosječne mjesečne neto plaće po zaposlenom </t>
  </si>
  <si>
    <t>Izvor: Fina, Registar godišnjih financijskih izvještaja, obrada GFI-a za 2015. godinu</t>
  </si>
  <si>
    <r>
      <t xml:space="preserve">Tablica 1. </t>
    </r>
    <r>
      <rPr>
        <sz val="9"/>
        <color theme="1"/>
        <rFont val="Arial"/>
        <family val="2"/>
        <charset val="238"/>
      </rPr>
      <t xml:space="preserve">Osnovni financijski rezultati poslovanja poduzetnika u djelatnosti proizvodnje obuće - presjek 2005.-2010.-2015. godina </t>
    </r>
    <r>
      <rPr>
        <sz val="9"/>
        <color indexed="8"/>
        <rFont val="Arial"/>
        <family val="2"/>
        <charset val="238"/>
      </rPr>
      <t>(iznosi u tisućama kuna, prosječne plaće u kunama)</t>
    </r>
  </si>
  <si>
    <r>
      <t xml:space="preserve">Djelatnost NKD 15.20 - Proizvodnja obuće
</t>
    </r>
    <r>
      <rPr>
        <sz val="8"/>
        <color rgb="FFFFFFFF"/>
        <rFont val="Arial"/>
        <family val="2"/>
        <charset val="238"/>
      </rPr>
      <t>(tekuće razdoblje iz godišnjeg financijskog izvještaja)</t>
    </r>
  </si>
  <si>
    <t>Dobit ili gubitak razdoblja</t>
  </si>
  <si>
    <t xml:space="preserve">Broj zaposlenih kod poduzetnika s rang lista TOP 20 po broju zaposlenih </t>
  </si>
  <si>
    <t xml:space="preserve">Izvor: Fina, Registar godišnjih financijskih izvještaja, obrada GFI-a za 2005., 2010. i 2015. godinu </t>
  </si>
  <si>
    <t>Broj zaposlenih kod poduzetnika u djelatnosti proizvodnje obuće</t>
  </si>
  <si>
    <t>Rang lista TOP 20 po broju zaposlenih u 2005.</t>
  </si>
  <si>
    <t>Rang lista TOP 20 po broju zaposlenih u 2010.</t>
  </si>
  <si>
    <t>Broj zaposlenih kod top 20 poduzetnika</t>
  </si>
  <si>
    <t>MEISO D.D. GORIČAN</t>
  </si>
  <si>
    <t>INKOP OBUĆA D.O.O.</t>
  </si>
  <si>
    <t>B.M.V. D.O.O.</t>
  </si>
  <si>
    <t>MIDAL D.O.O.</t>
  </si>
  <si>
    <t>BOROVO-KOŽNA OBUĆA D.O.O.</t>
  </si>
  <si>
    <t>MOD-DIZ-OBUĆA D.O.O.</t>
  </si>
  <si>
    <t>HOGL + LORENZ SHOE D.O.O.</t>
  </si>
  <si>
    <t>LORA D.O.O.</t>
  </si>
  <si>
    <t>DMT NOVA JUNIOR D.O.O.</t>
  </si>
  <si>
    <t>CONSORS D.O.O.</t>
  </si>
  <si>
    <t>K.PT.PROIZVODNJA D.O.O.</t>
  </si>
  <si>
    <t>SVETOIVANČANKA D.O.O.</t>
  </si>
  <si>
    <t>BAMBI BLANKA I TOMISLAV SKOKO</t>
  </si>
  <si>
    <t>PROVEL D.O.O.</t>
  </si>
  <si>
    <t>VINER D.O.O.</t>
  </si>
  <si>
    <t>PLIMA D.O.O.</t>
  </si>
  <si>
    <t>MR. JOSEPH, D.O.O.</t>
  </si>
  <si>
    <t>IVANČICA DD</t>
  </si>
  <si>
    <t>HAIX OBUĆA d.o.o.</t>
  </si>
  <si>
    <t>MEISO d.d. Goričan</t>
  </si>
  <si>
    <t>BOROVO-KOŽNA OBUĆA d.o.o.</t>
  </si>
  <si>
    <t>SLOGA GAMA d.o.o.</t>
  </si>
  <si>
    <t>BOROVO GUMITRADE d.o.o.</t>
  </si>
  <si>
    <t>B.M.V. d.o.o.</t>
  </si>
  <si>
    <t>" CONSORS" d.o.o.</t>
  </si>
  <si>
    <t>SVETOIVANČANKA d.o.o.</t>
  </si>
  <si>
    <t>MOD-DIZ OBUĆA DOO</t>
  </si>
  <si>
    <t>BAMBI d.o.o.</t>
  </si>
  <si>
    <t>LORA d.o.o.</t>
  </si>
  <si>
    <t>LORENZ SHOE GROUP d.o.o.</t>
  </si>
  <si>
    <t>Viner d.o.o.</t>
  </si>
  <si>
    <t>Tvornica obuće "SOLO" d.o.o.</t>
  </si>
  <si>
    <t>Rang lista TOP 20 po broju zaposlenih u 2015.</t>
  </si>
  <si>
    <t>HAIX OBUĆA D.O.O.</t>
  </si>
  <si>
    <t>FINESA CONSORS D.O.O. OBUĆARSKA KOMPANIJA</t>
  </si>
  <si>
    <t>MOD DIZ OBUĆA DOO</t>
  </si>
  <si>
    <t>JELEN PROFESSIONAL D.O.O.</t>
  </si>
  <si>
    <t>LORA DOO</t>
  </si>
  <si>
    <t>SILENS D.O.O.</t>
  </si>
  <si>
    <t>LORENZ SHOE GROUP D.O.O.</t>
  </si>
  <si>
    <t>VIRO OBUĆA D.O.O.</t>
  </si>
  <si>
    <t>OBUĆA VIKO D.O.O.</t>
  </si>
  <si>
    <t>LED D.O.O.</t>
  </si>
  <si>
    <t>MARCONATO D.O.O.</t>
  </si>
  <si>
    <t>ARCHE D.O.O.</t>
  </si>
  <si>
    <t>SEKLO D. O. O.</t>
  </si>
  <si>
    <t>Rang prihod 2005.</t>
  </si>
  <si>
    <t>OIB</t>
  </si>
  <si>
    <t>Naziv poduzetnika</t>
  </si>
  <si>
    <t>Mjesto</t>
  </si>
  <si>
    <t>Ukupan prihod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</si>
  <si>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</si>
  <si>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</si>
  <si>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</si>
  <si>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</si>
  <si>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</si>
  <si>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</si>
  <si>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</si>
  <si>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</si>
  <si>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</si>
  <si>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</si>
  <si>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 poduzetnika u djelatnosti proizvodnje obuće</t>
  </si>
  <si>
    <t>Ukupno svi poduzetnici u djelatnosti proizvodnje obuće</t>
  </si>
  <si>
    <t>Rang prihod 2010.</t>
  </si>
  <si>
    <t>Čakovec</t>
  </si>
  <si>
    <t>Varaždin</t>
  </si>
  <si>
    <r>
      <t xml:space="preserve">Tablica 3. </t>
    </r>
    <r>
      <rPr>
        <sz val="9"/>
        <color indexed="8"/>
        <rFont val="Arial"/>
        <family val="2"/>
        <charset val="238"/>
      </rPr>
      <t xml:space="preserve">Top 10 poduzetnika prema ukupnom prihodu </t>
    </r>
    <r>
      <rPr>
        <u/>
        <sz val="9"/>
        <color indexed="8"/>
        <rFont val="Arial"/>
        <family val="2"/>
        <charset val="238"/>
      </rPr>
      <t xml:space="preserve">u 2010. godini </t>
    </r>
    <r>
      <rPr>
        <sz val="9"/>
        <color indexed="8"/>
        <rFont val="Arial"/>
        <family val="2"/>
        <charset val="238"/>
      </rPr>
      <t>u djelatnosti proizvodnje obuće (iznosi u tisućama kuna)</t>
    </r>
  </si>
  <si>
    <t>Goričan</t>
  </si>
  <si>
    <t>04612730856</t>
  </si>
  <si>
    <t>Rang prihod 2015.</t>
  </si>
  <si>
    <t>Naziv poduzetnika/obrta</t>
  </si>
  <si>
    <t>INKOP OBUĆA d.o.o.</t>
  </si>
  <si>
    <t>VIKO d.o.o.</t>
  </si>
  <si>
    <t>SIGA d.o.o.</t>
  </si>
  <si>
    <t>PROVEL d.o.o.</t>
  </si>
  <si>
    <t>IVANČICA d.d.</t>
  </si>
  <si>
    <t>MIDAL d.o.o.</t>
  </si>
  <si>
    <t>FRASSON d.o.o.</t>
  </si>
  <si>
    <t>SILENS d.o.o.</t>
  </si>
  <si>
    <t>PROIZVODNJA PG d.o.o.</t>
  </si>
  <si>
    <t>Ivanec</t>
  </si>
  <si>
    <t>Koprivnica</t>
  </si>
  <si>
    <t>Poznanovec</t>
  </si>
  <si>
    <t>Vukovar</t>
  </si>
  <si>
    <t>Mala Subotica</t>
  </si>
  <si>
    <t>Cestica</t>
  </si>
  <si>
    <t>Prelog</t>
  </si>
  <si>
    <t>Maruševec</t>
  </si>
  <si>
    <t>Izvor: Fina, Registar godišnjih financijskih izvještaja, obrada GFI-a za 2005., 2010. i 2015. godinu</t>
  </si>
  <si>
    <t>PRIMORSKO-GORANSKA</t>
  </si>
  <si>
    <t>BRODSKO-POSAVSKA</t>
  </si>
  <si>
    <t>VUKOVARSKO-SRIJEMSKA</t>
  </si>
  <si>
    <t>VARAŽDINSKA</t>
  </si>
  <si>
    <t>GRAD ZAGREB</t>
  </si>
  <si>
    <t>KRAPINSKO-ZAGORSKA</t>
  </si>
  <si>
    <t>ISTARSKA</t>
  </si>
  <si>
    <t>KARLOVAČKA</t>
  </si>
  <si>
    <t>MEĐIMURSKA</t>
  </si>
  <si>
    <t>KOPRIVNIČKO-KRIŽEVAČKA</t>
  </si>
  <si>
    <t>VIROVITIČKO-PODRAVSKA</t>
  </si>
  <si>
    <t>ZAGREBAČKA</t>
  </si>
  <si>
    <t>BJELOVARSKO-BILOGORSKA</t>
  </si>
  <si>
    <t>SPLITSKO-DALMATINSKA</t>
  </si>
  <si>
    <t>Tablica 2b. Osnovni podaci poslovanja poduzetnika po županijama za 2015. godinu</t>
  </si>
  <si>
    <t>Šifra i naziv županije</t>
  </si>
  <si>
    <t>Troškovi osoblja</t>
  </si>
  <si>
    <t>Neto nadnice i plaće</t>
  </si>
  <si>
    <t>Prosječan broj zaposlenih na bazi sati rada</t>
  </si>
  <si>
    <t>Žup.</t>
  </si>
  <si>
    <t>Naziv županije</t>
  </si>
  <si>
    <t>svih</t>
  </si>
  <si>
    <t>dobitaša</t>
  </si>
  <si>
    <t>gubitaša</t>
  </si>
  <si>
    <t>&gt;&gt;100</t>
  </si>
  <si>
    <t>UKUPNO SVE ŽUPANIJE</t>
  </si>
  <si>
    <r>
      <t xml:space="preserve">Grafikon 1. </t>
    </r>
    <r>
      <rPr>
        <sz val="9"/>
        <color theme="1"/>
        <rFont val="Arial"/>
        <family val="2"/>
        <charset val="238"/>
      </rPr>
      <t>Broj zaposlenih kod poduzetnika u djelatnosti proizvodnje obuće – presjek, 2005., 2010. i 2015. g.</t>
    </r>
  </si>
  <si>
    <r>
      <t xml:space="preserve">Tablica 2. </t>
    </r>
    <r>
      <rPr>
        <sz val="9"/>
        <color indexed="8"/>
        <rFont val="Arial"/>
        <family val="2"/>
        <charset val="238"/>
      </rPr>
      <t xml:space="preserve">Top 10 poduzetnika prema ukupnom prihodu </t>
    </r>
    <r>
      <rPr>
        <u/>
        <sz val="9"/>
        <color indexed="8"/>
        <rFont val="Arial"/>
        <family val="2"/>
        <charset val="238"/>
      </rPr>
      <t>u 2005. godini</t>
    </r>
    <r>
      <rPr>
        <sz val="9"/>
        <color indexed="8"/>
        <rFont val="Arial"/>
        <family val="2"/>
        <charset val="238"/>
      </rPr>
      <t xml:space="preserve"> u djelatnosti proizvodnje obuće prema NKD-u 2002. (iznosi u tisućama kuna)</t>
    </r>
  </si>
  <si>
    <r>
      <t xml:space="preserve">Grafikon 2. </t>
    </r>
    <r>
      <rPr>
        <sz val="9"/>
        <color theme="1"/>
        <rFont val="Arial"/>
        <family val="2"/>
        <charset val="238"/>
      </rPr>
      <t>Usporedba ukupnih prihoda tri odabrana društva u 2005., 2010. i 2015. godini (iznosi u tisućama kuna)</t>
    </r>
  </si>
  <si>
    <t>JELEN DD</t>
  </si>
  <si>
    <t xml:space="preserve">IVANČICA D.D. </t>
  </si>
  <si>
    <t xml:space="preserve">SLOGA D.D. </t>
  </si>
  <si>
    <t xml:space="preserve">JELEN D.D. </t>
  </si>
  <si>
    <t>BOROVO D.D.</t>
  </si>
  <si>
    <t xml:space="preserve">MEISO D.D. </t>
  </si>
  <si>
    <t xml:space="preserve">IVANČICA d.d. </t>
  </si>
  <si>
    <t xml:space="preserve">JELEN d.d. </t>
  </si>
  <si>
    <t xml:space="preserve">SLOGA d.d. </t>
  </si>
  <si>
    <t xml:space="preserve">MEISO d.d. </t>
  </si>
  <si>
    <r>
      <t>Ukupno top 10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b/>
        <sz val="9"/>
        <color rgb="FF244061"/>
        <rFont val="Arial"/>
        <family val="2"/>
        <charset val="238"/>
      </rPr>
      <t>poduzetnika u djelatnosti proizvodnje obuće</t>
    </r>
  </si>
  <si>
    <t>BOROVO d.d.</t>
  </si>
  <si>
    <t>FINESA CONSORS d.o.o. obućarska kompanija</t>
  </si>
  <si>
    <r>
      <t xml:space="preserve">Tablica 4. </t>
    </r>
    <r>
      <rPr>
        <sz val="9"/>
        <color theme="4" tint="-0.499984740745262"/>
        <rFont val="Arial"/>
        <family val="2"/>
        <charset val="238"/>
      </rPr>
      <t xml:space="preserve">Top 10 poduzetnika prema ukupnom prihodu </t>
    </r>
    <r>
      <rPr>
        <u/>
        <sz val="9"/>
        <color theme="4" tint="-0.499984740745262"/>
        <rFont val="Arial"/>
        <family val="2"/>
        <charset val="238"/>
      </rPr>
      <t>u 2015. godini</t>
    </r>
    <r>
      <rPr>
        <sz val="9"/>
        <color theme="4" tint="-0.499984740745262"/>
        <rFont val="Arial"/>
        <family val="2"/>
        <charset val="238"/>
      </rPr>
      <t xml:space="preserve"> u djelatnosti proizvodnje obuće (iznosi u tisućama kuna)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</si>
</sst>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color rgb="FFFFFFFF"/>
      <name val="Arial"/>
      <family val="2"/>
      <charset val="238"/>
    </font>
    <font>
      <sz val="8.5"/>
      <color rgb="FF00325A"/>
      <name val="Arial"/>
      <family val="2"/>
      <charset val="238"/>
    </font>
    <font>
      <b/>
      <sz val="8.5"/>
      <color rgb="FF00325A"/>
      <name val="Arial"/>
      <family val="2"/>
      <charset val="238"/>
    </font>
    <font>
      <b/>
      <sz val="8.5"/>
      <color rgb="FFFF0000"/>
      <name val="Arial"/>
      <family val="2"/>
      <charset val="238"/>
    </font>
    <font>
      <i/>
      <sz val="8"/>
      <color rgb="FF1F497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color rgb="FF244061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u/>
      <sz val="9"/>
      <color indexed="8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8.5"/>
      <color rgb="FF244061"/>
      <name val="Arial"/>
      <family val="2"/>
      <charset val="238"/>
    </font>
    <font>
      <sz val="8.5"/>
      <color rgb="FFFF0000"/>
      <name val="Arial"/>
      <family val="2"/>
      <charset val="238"/>
    </font>
    <font>
      <b/>
      <sz val="8.5"/>
      <color rgb="FF24406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8"/>
      <color rgb="FF244061"/>
      <name val="Arial"/>
      <family val="2"/>
      <charset val="238"/>
    </font>
    <font>
      <sz val="9.5"/>
      <color rgb="FF244061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b/>
      <sz val="9"/>
      <color rgb="FF244061"/>
      <name val="Arial"/>
      <family val="2"/>
      <charset val="238"/>
    </font>
    <font>
      <sz val="8"/>
      <color indexed="56"/>
      <name val="Calibri"/>
      <family val="2"/>
      <charset val="238"/>
      <scheme val="minor"/>
    </font>
    <font>
      <b/>
      <sz val="8"/>
      <color indexed="9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u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25A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8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7">
    <xf numFmtId="0" fontId="0" fillId="0" borderId="0"/>
    <xf numFmtId="0" fontId="15" fillId="0" borderId="0" applyNumberFormat="0" applyFill="0" applyBorder="0" applyAlignment="0" applyProtection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98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/>
    <xf numFmtId="3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1" applyAlignment="1">
      <alignment vertical="center"/>
    </xf>
    <xf numFmtId="0" fontId="1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9" fillId="6" borderId="3" xfId="0" applyFont="1" applyFill="1" applyBorder="1"/>
    <xf numFmtId="0" fontId="20" fillId="6" borderId="3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19" fillId="7" borderId="3" xfId="5" applyFont="1" applyFill="1" applyBorder="1" applyAlignment="1">
      <alignment horizontal="left" vertical="center" wrapText="1"/>
    </xf>
    <xf numFmtId="3" fontId="19" fillId="8" borderId="3" xfId="0" applyNumberFormat="1" applyFont="1" applyFill="1" applyBorder="1" applyAlignment="1">
      <alignment horizontal="right" vertical="center"/>
    </xf>
    <xf numFmtId="3" fontId="19" fillId="0" borderId="3" xfId="0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7" fillId="0" borderId="0" xfId="0" applyFont="1"/>
    <xf numFmtId="0" fontId="29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3" fontId="32" fillId="0" borderId="7" xfId="0" applyNumberFormat="1" applyFont="1" applyBorder="1" applyAlignment="1">
      <alignment vertical="center" wrapText="1"/>
    </xf>
    <xf numFmtId="3" fontId="32" fillId="0" borderId="2" xfId="0" applyNumberFormat="1" applyFont="1" applyBorder="1" applyAlignment="1">
      <alignment vertical="center" wrapText="1"/>
    </xf>
    <xf numFmtId="3" fontId="32" fillId="0" borderId="2" xfId="0" applyNumberFormat="1" applyFont="1" applyBorder="1" applyAlignment="1">
      <alignment horizontal="right" vertical="center" wrapText="1"/>
    </xf>
    <xf numFmtId="3" fontId="32" fillId="0" borderId="8" xfId="0" applyNumberFormat="1" applyFont="1" applyBorder="1" applyAlignment="1">
      <alignment horizontal="right" vertical="center" wrapText="1"/>
    </xf>
    <xf numFmtId="164" fontId="32" fillId="0" borderId="9" xfId="0" applyNumberFormat="1" applyFont="1" applyBorder="1" applyAlignment="1">
      <alignment horizontal="right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21" fillId="9" borderId="5" xfId="5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wrapText="1"/>
    </xf>
    <xf numFmtId="0" fontId="21" fillId="9" borderId="5" xfId="5" applyFont="1" applyFill="1" applyBorder="1" applyAlignment="1">
      <alignment horizontal="center" vertical="center"/>
    </xf>
    <xf numFmtId="0" fontId="2" fillId="10" borderId="5" xfId="0" applyFont="1" applyFill="1" applyBorder="1" applyAlignment="1"/>
    <xf numFmtId="0" fontId="9" fillId="3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vertical="center" wrapText="1"/>
    </xf>
    <xf numFmtId="3" fontId="11" fillId="5" borderId="10" xfId="0" applyNumberFormat="1" applyFont="1" applyFill="1" applyBorder="1" applyAlignment="1">
      <alignment horizontal="right" vertical="center" wrapText="1"/>
    </xf>
    <xf numFmtId="0" fontId="12" fillId="5" borderId="10" xfId="0" applyFont="1" applyFill="1" applyBorder="1" applyAlignment="1">
      <alignment vertical="center" wrapText="1"/>
    </xf>
    <xf numFmtId="3" fontId="13" fillId="5" borderId="10" xfId="0" applyNumberFormat="1" applyFont="1" applyFill="1" applyBorder="1" applyAlignment="1">
      <alignment horizontal="right" vertical="center" wrapText="1"/>
    </xf>
    <xf numFmtId="0" fontId="34" fillId="8" borderId="3" xfId="3" applyFont="1" applyFill="1" applyBorder="1" applyAlignment="1">
      <alignment vertical="center"/>
    </xf>
    <xf numFmtId="3" fontId="34" fillId="8" borderId="3" xfId="3" applyNumberFormat="1" applyFont="1" applyFill="1" applyBorder="1" applyAlignment="1">
      <alignment horizontal="right" vertical="center"/>
    </xf>
    <xf numFmtId="3" fontId="34" fillId="8" borderId="3" xfId="4" applyNumberFormat="1" applyFont="1" applyFill="1" applyBorder="1" applyAlignment="1">
      <alignment horizontal="right" vertical="center"/>
    </xf>
    <xf numFmtId="0" fontId="34" fillId="8" borderId="3" xfId="4" applyFont="1" applyFill="1" applyBorder="1" applyAlignment="1">
      <alignment vertical="center"/>
    </xf>
    <xf numFmtId="3" fontId="34" fillId="8" borderId="3" xfId="5" applyNumberFormat="1" applyFont="1" applyFill="1" applyBorder="1" applyAlignment="1">
      <alignment horizontal="right" vertical="center"/>
    </xf>
    <xf numFmtId="0" fontId="34" fillId="8" borderId="3" xfId="5" applyFont="1" applyFill="1" applyBorder="1" applyAlignment="1">
      <alignment vertical="center"/>
    </xf>
    <xf numFmtId="0" fontId="34" fillId="8" borderId="3" xfId="0" applyFont="1" applyFill="1" applyBorder="1"/>
    <xf numFmtId="3" fontId="35" fillId="6" borderId="6" xfId="0" applyNumberFormat="1" applyFont="1" applyFill="1" applyBorder="1"/>
    <xf numFmtId="0" fontId="35" fillId="6" borderId="6" xfId="0" applyFont="1" applyFill="1" applyBorder="1"/>
    <xf numFmtId="0" fontId="23" fillId="11" borderId="10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vertical="center" wrapText="1"/>
    </xf>
    <xf numFmtId="0" fontId="24" fillId="5" borderId="10" xfId="0" applyFont="1" applyFill="1" applyBorder="1" applyAlignment="1">
      <alignment vertical="center" wrapText="1"/>
    </xf>
    <xf numFmtId="3" fontId="24" fillId="5" borderId="10" xfId="0" applyNumberFormat="1" applyFont="1" applyFill="1" applyBorder="1" applyAlignment="1">
      <alignment horizontal="right" vertical="center" wrapText="1"/>
    </xf>
    <xf numFmtId="3" fontId="25" fillId="5" borderId="10" xfId="0" applyNumberFormat="1" applyFont="1" applyFill="1" applyBorder="1" applyAlignment="1">
      <alignment horizontal="right" vertical="center" wrapText="1"/>
    </xf>
    <xf numFmtId="0" fontId="26" fillId="12" borderId="10" xfId="0" applyFont="1" applyFill="1" applyBorder="1" applyAlignment="1">
      <alignment vertical="center" wrapText="1"/>
    </xf>
    <xf numFmtId="3" fontId="26" fillId="12" borderId="10" xfId="0" applyNumberFormat="1" applyFont="1" applyFill="1" applyBorder="1" applyAlignment="1">
      <alignment horizontal="right" vertical="center" wrapText="1"/>
    </xf>
    <xf numFmtId="3" fontId="13" fillId="12" borderId="10" xfId="0" applyNumberFormat="1" applyFont="1" applyFill="1" applyBorder="1" applyAlignment="1">
      <alignment horizontal="right" vertical="center" wrapText="1"/>
    </xf>
    <xf numFmtId="0" fontId="0" fillId="0" borderId="10" xfId="0" applyBorder="1"/>
    <xf numFmtId="0" fontId="31" fillId="5" borderId="10" xfId="0" applyFont="1" applyFill="1" applyBorder="1" applyAlignment="1">
      <alignment vertical="center" wrapText="1"/>
    </xf>
    <xf numFmtId="3" fontId="18" fillId="5" borderId="10" xfId="0" applyNumberFormat="1" applyFont="1" applyFill="1" applyBorder="1" applyAlignment="1">
      <alignment horizontal="right" vertical="center" wrapText="1"/>
    </xf>
    <xf numFmtId="3" fontId="18" fillId="13" borderId="10" xfId="0" applyNumberFormat="1" applyFont="1" applyFill="1" applyBorder="1" applyAlignment="1">
      <alignment horizontal="right" vertical="center" wrapText="1"/>
    </xf>
    <xf numFmtId="0" fontId="30" fillId="6" borderId="10" xfId="0" applyFont="1" applyFill="1" applyBorder="1"/>
    <xf numFmtId="0" fontId="20" fillId="6" borderId="10" xfId="0" applyFont="1" applyFill="1" applyBorder="1" applyAlignment="1">
      <alignment horizontal="center" vertical="center"/>
    </xf>
    <xf numFmtId="0" fontId="36" fillId="4" borderId="10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vertical="center" wrapText="1"/>
    </xf>
    <xf numFmtId="0" fontId="18" fillId="5" borderId="10" xfId="0" applyFont="1" applyFill="1" applyBorder="1" applyAlignment="1">
      <alignment horizontal="right" vertical="center" wrapText="1"/>
    </xf>
    <xf numFmtId="3" fontId="37" fillId="5" borderId="10" xfId="0" applyNumberFormat="1" applyFont="1" applyFill="1" applyBorder="1" applyAlignment="1">
      <alignment horizontal="right" vertical="center" wrapText="1"/>
    </xf>
    <xf numFmtId="0" fontId="18" fillId="5" borderId="10" xfId="0" quotePrefix="1" applyFont="1" applyFill="1" applyBorder="1" applyAlignment="1">
      <alignment horizontal="center" vertical="center" wrapText="1"/>
    </xf>
    <xf numFmtId="0" fontId="31" fillId="12" borderId="10" xfId="0" applyFont="1" applyFill="1" applyBorder="1" applyAlignment="1">
      <alignment vertical="center" wrapText="1"/>
    </xf>
    <xf numFmtId="3" fontId="31" fillId="12" borderId="10" xfId="0" applyNumberFormat="1" applyFont="1" applyFill="1" applyBorder="1" applyAlignment="1">
      <alignment horizontal="right" vertical="center" wrapText="1"/>
    </xf>
    <xf numFmtId="3" fontId="39" fillId="12" borderId="10" xfId="0" applyNumberFormat="1" applyFont="1" applyFill="1" applyBorder="1" applyAlignment="1">
      <alignment horizontal="right" vertical="center" wrapText="1"/>
    </xf>
    <xf numFmtId="0" fontId="35" fillId="0" borderId="0" xfId="0" applyFont="1"/>
    <xf numFmtId="0" fontId="41" fillId="0" borderId="0" xfId="0" applyFont="1"/>
    <xf numFmtId="3" fontId="32" fillId="0" borderId="11" xfId="0" applyNumberFormat="1" applyFont="1" applyBorder="1" applyAlignment="1">
      <alignment vertical="center" wrapText="1"/>
    </xf>
    <xf numFmtId="3" fontId="32" fillId="0" borderId="12" xfId="0" applyNumberFormat="1" applyFont="1" applyBorder="1" applyAlignment="1">
      <alignment vertical="center" wrapText="1"/>
    </xf>
    <xf numFmtId="3" fontId="32" fillId="0" borderId="12" xfId="0" applyNumberFormat="1" applyFont="1" applyBorder="1" applyAlignment="1">
      <alignment horizontal="right" vertical="center" wrapText="1"/>
    </xf>
    <xf numFmtId="3" fontId="32" fillId="0" borderId="13" xfId="0" applyNumberFormat="1" applyFont="1" applyBorder="1" applyAlignment="1">
      <alignment horizontal="right" vertical="center" wrapText="1"/>
    </xf>
    <xf numFmtId="164" fontId="32" fillId="0" borderId="14" xfId="0" applyNumberFormat="1" applyFont="1" applyBorder="1" applyAlignment="1">
      <alignment horizontal="right" vertical="center" wrapText="1"/>
    </xf>
    <xf numFmtId="3" fontId="32" fillId="0" borderId="15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33" fillId="2" borderId="16" xfId="0" applyNumberFormat="1" applyFont="1" applyFill="1" applyBorder="1" applyAlignment="1">
      <alignment horizontal="right" vertical="center" wrapText="1"/>
    </xf>
    <xf numFmtId="3" fontId="32" fillId="0" borderId="17" xfId="0" applyNumberFormat="1" applyFont="1" applyBorder="1" applyAlignment="1">
      <alignment vertical="center" wrapText="1"/>
    </xf>
    <xf numFmtId="3" fontId="32" fillId="0" borderId="18" xfId="0" applyNumberFormat="1" applyFont="1" applyBorder="1" applyAlignment="1">
      <alignment vertical="center" wrapText="1"/>
    </xf>
    <xf numFmtId="3" fontId="32" fillId="0" borderId="18" xfId="0" applyNumberFormat="1" applyFont="1" applyBorder="1" applyAlignment="1">
      <alignment horizontal="right" vertical="center" wrapText="1"/>
    </xf>
    <xf numFmtId="3" fontId="32" fillId="0" borderId="19" xfId="0" applyNumberFormat="1" applyFont="1" applyBorder="1" applyAlignment="1">
      <alignment horizontal="right" vertical="center" wrapText="1"/>
    </xf>
    <xf numFmtId="164" fontId="32" fillId="0" borderId="20" xfId="0" applyNumberFormat="1" applyFont="1" applyBorder="1" applyAlignment="1">
      <alignment horizontal="right" vertical="center" wrapText="1"/>
    </xf>
    <xf numFmtId="3" fontId="32" fillId="0" borderId="21" xfId="0" applyNumberFormat="1" applyFont="1" applyBorder="1" applyAlignment="1">
      <alignment horizontal="right" vertical="center" wrapText="1"/>
    </xf>
    <xf numFmtId="3" fontId="33" fillId="2" borderId="10" xfId="0" applyNumberFormat="1" applyFont="1" applyFill="1" applyBorder="1" applyAlignment="1">
      <alignment vertical="center" wrapText="1"/>
    </xf>
    <xf numFmtId="3" fontId="33" fillId="2" borderId="10" xfId="0" applyNumberFormat="1" applyFont="1" applyFill="1" applyBorder="1" applyAlignment="1">
      <alignment horizontal="right" vertical="center" wrapText="1"/>
    </xf>
    <xf numFmtId="164" fontId="33" fillId="2" borderId="10" xfId="0" applyNumberFormat="1" applyFont="1" applyFill="1" applyBorder="1" applyAlignment="1">
      <alignment horizontal="right" vertical="center" wrapText="1"/>
    </xf>
    <xf numFmtId="0" fontId="42" fillId="0" borderId="0" xfId="0" applyFont="1" applyAlignment="1"/>
    <xf numFmtId="0" fontId="0" fillId="0" borderId="0" xfId="0" applyFont="1"/>
    <xf numFmtId="3" fontId="32" fillId="13" borderId="10" xfId="0" applyNumberFormat="1" applyFont="1" applyFill="1" applyBorder="1" applyAlignment="1">
      <alignment vertical="center" wrapText="1"/>
    </xf>
    <xf numFmtId="3" fontId="32" fillId="13" borderId="10" xfId="0" applyNumberFormat="1" applyFont="1" applyFill="1" applyBorder="1" applyAlignment="1">
      <alignment horizontal="right" vertical="center" wrapText="1"/>
    </xf>
    <xf numFmtId="164" fontId="32" fillId="13" borderId="10" xfId="0" applyNumberFormat="1" applyFont="1" applyFill="1" applyBorder="1" applyAlignment="1">
      <alignment horizontal="right" vertical="center" wrapText="1"/>
    </xf>
    <xf numFmtId="0" fontId="0" fillId="13" borderId="10" xfId="0" applyFill="1" applyBorder="1"/>
  </cellXfs>
  <cellStyles count="7">
    <cellStyle name="Hyperlink" xfId="1" builtinId="8"/>
    <cellStyle name="Normal" xfId="0" builtinId="0"/>
    <cellStyle name="Normalno 2" xfId="2"/>
    <cellStyle name="Normalno_Rang lista pod.2005" xfId="3"/>
    <cellStyle name="Normalno_Rang lista pod.2010" xfId="4"/>
    <cellStyle name="Normalno_Rang lista pod.2014" xfId="5"/>
    <cellStyle name="Obično_Lis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15638872174616E-2"/>
          <c:y val="5.1400554097404488E-2"/>
          <c:w val="0.74951278955608225"/>
          <c:h val="0.83261956838728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Broj zaposlenih kod poduzetnika s rang lista TOP 20 po broju zaposlenih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1'!$B$5:$D$5</c:f>
              <c:strCache>
                <c:ptCount val="3"/>
                <c:pt idx="0">
                  <c:v>2005.</c:v>
                </c:pt>
                <c:pt idx="1">
                  <c:v>2010.</c:v>
                </c:pt>
                <c:pt idx="2">
                  <c:v>2015.</c:v>
                </c:pt>
              </c:strCache>
            </c:strRef>
          </c:cat>
          <c:val>
            <c:numRef>
              <c:f>'Grafikon 1'!$B$6:$D$6</c:f>
              <c:numCache>
                <c:formatCode>#,##0</c:formatCode>
                <c:ptCount val="3"/>
                <c:pt idx="0">
                  <c:v>4924</c:v>
                </c:pt>
                <c:pt idx="1">
                  <c:v>4487</c:v>
                </c:pt>
                <c:pt idx="2">
                  <c:v>4820</c:v>
                </c:pt>
              </c:numCache>
            </c:numRef>
          </c:val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Broj zaposlenih kod poduzetnika u djelatnosti proizvodnje obuće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sr-Latn-R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1'!$B$5:$D$5</c:f>
              <c:strCache>
                <c:ptCount val="3"/>
                <c:pt idx="0">
                  <c:v>2005.</c:v>
                </c:pt>
                <c:pt idx="1">
                  <c:v>2010.</c:v>
                </c:pt>
                <c:pt idx="2">
                  <c:v>2015.</c:v>
                </c:pt>
              </c:strCache>
            </c:strRef>
          </c:cat>
          <c:val>
            <c:numRef>
              <c:f>'Grafikon 1'!$B$7:$D$7</c:f>
              <c:numCache>
                <c:formatCode>#,##0</c:formatCode>
                <c:ptCount val="3"/>
                <c:pt idx="0">
                  <c:v>5444</c:v>
                </c:pt>
                <c:pt idx="1">
                  <c:v>5094</c:v>
                </c:pt>
                <c:pt idx="2">
                  <c:v>5273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06408704"/>
        <c:axId val="152982592"/>
      </c:barChart>
      <c:catAx>
        <c:axId val="406408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52982592"/>
        <c:crosses val="autoZero"/>
        <c:auto val="1"/>
        <c:lblAlgn val="ctr"/>
        <c:lblOffset val="100"/>
        <c:noMultiLvlLbl val="0"/>
      </c:catAx>
      <c:valAx>
        <c:axId val="152982592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406408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795884834262593"/>
          <c:y val="0.20785555913061238"/>
          <c:w val="0.24990981895837586"/>
          <c:h val="0.47599417509264708"/>
        </c:manualLayout>
      </c:layout>
      <c:overlay val="0"/>
      <c:txPr>
        <a:bodyPr/>
        <a:lstStyle/>
        <a:p>
          <a:pPr>
            <a:defRPr sz="900"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'Grafikon 2'!$B$5</c:f>
              <c:strCache>
                <c:ptCount val="1"/>
                <c:pt idx="0">
                  <c:v>2005.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2'!$A$6:$A$8</c:f>
              <c:strCache>
                <c:ptCount val="3"/>
                <c:pt idx="0">
                  <c:v>IVANČICA d.d.</c:v>
                </c:pt>
                <c:pt idx="1">
                  <c:v>INKOP OBUĆA d.o.o.</c:v>
                </c:pt>
                <c:pt idx="2">
                  <c:v>MEISO d.d. Goričan</c:v>
                </c:pt>
              </c:strCache>
            </c:strRef>
          </c:cat>
          <c:val>
            <c:numRef>
              <c:f>'Grafikon 2'!$B$6:$B$8</c:f>
              <c:numCache>
                <c:formatCode>#,##0</c:formatCode>
                <c:ptCount val="3"/>
                <c:pt idx="0">
                  <c:v>70732.966</c:v>
                </c:pt>
                <c:pt idx="1">
                  <c:v>51257.06</c:v>
                </c:pt>
                <c:pt idx="2">
                  <c:v>32619.574000000001</c:v>
                </c:pt>
              </c:numCache>
            </c:numRef>
          </c:val>
        </c:ser>
        <c:ser>
          <c:idx val="1"/>
          <c:order val="1"/>
          <c:tx>
            <c:strRef>
              <c:f>'Grafikon 2'!$C$5</c:f>
              <c:strCache>
                <c:ptCount val="1"/>
                <c:pt idx="0">
                  <c:v>2010.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2'!$A$6:$A$8</c:f>
              <c:strCache>
                <c:ptCount val="3"/>
                <c:pt idx="0">
                  <c:v>IVANČICA d.d.</c:v>
                </c:pt>
                <c:pt idx="1">
                  <c:v>INKOP OBUĆA d.o.o.</c:v>
                </c:pt>
                <c:pt idx="2">
                  <c:v>MEISO d.d. Goričan</c:v>
                </c:pt>
              </c:strCache>
            </c:strRef>
          </c:cat>
          <c:val>
            <c:numRef>
              <c:f>'Grafikon 2'!$C$6:$C$8</c:f>
              <c:numCache>
                <c:formatCode>#,##0</c:formatCode>
                <c:ptCount val="3"/>
                <c:pt idx="0">
                  <c:v>89026.585000000006</c:v>
                </c:pt>
                <c:pt idx="1">
                  <c:v>54071.866000000002</c:v>
                </c:pt>
                <c:pt idx="2">
                  <c:v>25276.061000000002</c:v>
                </c:pt>
              </c:numCache>
            </c:numRef>
          </c:val>
        </c:ser>
        <c:ser>
          <c:idx val="2"/>
          <c:order val="2"/>
          <c:tx>
            <c:strRef>
              <c:f>'Grafikon 2'!$D$5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2'!$A$6:$A$8</c:f>
              <c:strCache>
                <c:ptCount val="3"/>
                <c:pt idx="0">
                  <c:v>IVANČICA d.d.</c:v>
                </c:pt>
                <c:pt idx="1">
                  <c:v>INKOP OBUĆA d.o.o.</c:v>
                </c:pt>
                <c:pt idx="2">
                  <c:v>MEISO d.d. Goričan</c:v>
                </c:pt>
              </c:strCache>
            </c:strRef>
          </c:cat>
          <c:val>
            <c:numRef>
              <c:f>'Grafikon 2'!$D$6:$D$8</c:f>
              <c:numCache>
                <c:formatCode>#,##0</c:formatCode>
                <c:ptCount val="3"/>
                <c:pt idx="0">
                  <c:v>93322.323999999993</c:v>
                </c:pt>
                <c:pt idx="1">
                  <c:v>37491.084999999999</c:v>
                </c:pt>
                <c:pt idx="2">
                  <c:v>27195.859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87772672"/>
        <c:axId val="154403392"/>
      </c:barChart>
      <c:catAx>
        <c:axId val="2877726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54403392"/>
        <c:crosses val="autoZero"/>
        <c:auto val="1"/>
        <c:lblAlgn val="ctr"/>
        <c:lblOffset val="100"/>
        <c:noMultiLvlLbl val="0"/>
      </c:catAx>
      <c:valAx>
        <c:axId val="15440339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87772672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b="1"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0</xdr:col>
      <xdr:colOff>1524000</xdr:colOff>
      <xdr:row>1</xdr:row>
      <xdr:rowOff>142874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667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</xdr:row>
      <xdr:rowOff>128587</xdr:rowOff>
    </xdr:from>
    <xdr:to>
      <xdr:col>7</xdr:col>
      <xdr:colOff>280987</xdr:colOff>
      <xdr:row>20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85725</xdr:rowOff>
    </xdr:from>
    <xdr:to>
      <xdr:col>0</xdr:col>
      <xdr:colOff>1485900</xdr:colOff>
      <xdr:row>1</xdr:row>
      <xdr:rowOff>133350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39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676275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047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165892</xdr:rowOff>
    </xdr:from>
    <xdr:to>
      <xdr:col>6</xdr:col>
      <xdr:colOff>296069</xdr:colOff>
      <xdr:row>21</xdr:row>
      <xdr:rowOff>142875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0</xdr:row>
      <xdr:rowOff>66675</xdr:rowOff>
    </xdr:from>
    <xdr:to>
      <xdr:col>0</xdr:col>
      <xdr:colOff>1524000</xdr:colOff>
      <xdr:row>1</xdr:row>
      <xdr:rowOff>114300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675"/>
          <a:ext cx="1390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43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43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7"/>
  <sheetViews>
    <sheetView workbookViewId="0">
      <selection activeCell="G9" sqref="G9"/>
    </sheetView>
  </sheetViews>
  <sheetFormatPr defaultRowHeight="15" x14ac:dyDescent="0.25"/>
  <cols>
    <col min="1" max="1" width="43.28515625" customWidth="1"/>
    <col min="2" max="4" width="13.5703125" customWidth="1"/>
  </cols>
  <sheetData>
    <row r="3" spans="1:5" x14ac:dyDescent="0.25">
      <c r="A3" s="3" t="s">
        <v>39</v>
      </c>
    </row>
    <row r="5" spans="1:5" ht="15" customHeight="1" x14ac:dyDescent="0.25">
      <c r="A5" s="31" t="s">
        <v>4</v>
      </c>
      <c r="B5" s="32" t="s">
        <v>40</v>
      </c>
      <c r="C5" s="33"/>
      <c r="D5" s="33"/>
    </row>
    <row r="6" spans="1:5" x14ac:dyDescent="0.25">
      <c r="A6" s="31"/>
      <c r="B6" s="33"/>
      <c r="C6" s="33"/>
      <c r="D6" s="33"/>
    </row>
    <row r="7" spans="1:5" ht="15.75" customHeight="1" x14ac:dyDescent="0.25">
      <c r="A7" s="31"/>
      <c r="B7" s="34" t="s">
        <v>19</v>
      </c>
      <c r="C7" s="34" t="s">
        <v>20</v>
      </c>
      <c r="D7" s="34" t="s">
        <v>21</v>
      </c>
      <c r="E7" s="7"/>
    </row>
    <row r="8" spans="1:5" x14ac:dyDescent="0.25">
      <c r="A8" s="35" t="s">
        <v>22</v>
      </c>
      <c r="B8" s="36">
        <v>73</v>
      </c>
      <c r="C8" s="36">
        <v>69</v>
      </c>
      <c r="D8" s="36">
        <v>74</v>
      </c>
    </row>
    <row r="9" spans="1:5" x14ac:dyDescent="0.25">
      <c r="A9" s="35" t="s">
        <v>23</v>
      </c>
      <c r="B9" s="36">
        <v>50</v>
      </c>
      <c r="C9" s="36">
        <v>47</v>
      </c>
      <c r="D9" s="36">
        <v>47</v>
      </c>
      <c r="E9" s="26"/>
    </row>
    <row r="10" spans="1:5" x14ac:dyDescent="0.25">
      <c r="A10" s="35" t="s">
        <v>8</v>
      </c>
      <c r="B10" s="36">
        <v>23</v>
      </c>
      <c r="C10" s="36">
        <v>22</v>
      </c>
      <c r="D10" s="36">
        <v>27</v>
      </c>
      <c r="E10" s="26"/>
    </row>
    <row r="11" spans="1:5" x14ac:dyDescent="0.25">
      <c r="A11" s="35" t="s">
        <v>24</v>
      </c>
      <c r="B11" s="36">
        <v>5444</v>
      </c>
      <c r="C11" s="36">
        <v>5094</v>
      </c>
      <c r="D11" s="36">
        <v>5273</v>
      </c>
    </row>
    <row r="12" spans="1:5" x14ac:dyDescent="0.25">
      <c r="A12" s="35" t="s">
        <v>25</v>
      </c>
      <c r="B12" s="36">
        <v>645452.97199999995</v>
      </c>
      <c r="C12" s="36">
        <v>718909.31499999994</v>
      </c>
      <c r="D12" s="36">
        <v>826483.07799999998</v>
      </c>
    </row>
    <row r="13" spans="1:5" x14ac:dyDescent="0.25">
      <c r="A13" s="35" t="s">
        <v>26</v>
      </c>
      <c r="B13" s="36">
        <v>665055.75800000003</v>
      </c>
      <c r="C13" s="36">
        <v>737477.98400000005</v>
      </c>
      <c r="D13" s="36">
        <v>833681.14599999995</v>
      </c>
    </row>
    <row r="14" spans="1:5" x14ac:dyDescent="0.25">
      <c r="A14" s="35" t="s">
        <v>27</v>
      </c>
      <c r="B14" s="36">
        <v>10765.275</v>
      </c>
      <c r="C14" s="36">
        <v>25213.286</v>
      </c>
      <c r="D14" s="36">
        <v>31246.298999999999</v>
      </c>
    </row>
    <row r="15" spans="1:5" x14ac:dyDescent="0.25">
      <c r="A15" s="35" t="s">
        <v>28</v>
      </c>
      <c r="B15" s="36">
        <v>30368.062000000002</v>
      </c>
      <c r="C15" s="36">
        <v>43781.955000000002</v>
      </c>
      <c r="D15" s="36">
        <v>38444.366999999998</v>
      </c>
    </row>
    <row r="16" spans="1:5" x14ac:dyDescent="0.25">
      <c r="A16" s="35" t="s">
        <v>29</v>
      </c>
      <c r="B16" s="36">
        <v>1911.431</v>
      </c>
      <c r="C16" s="36">
        <v>4311.5240000000003</v>
      </c>
      <c r="D16" s="36">
        <v>3365.5030000000002</v>
      </c>
    </row>
    <row r="17" spans="1:4" x14ac:dyDescent="0.25">
      <c r="A17" s="35" t="s">
        <v>30</v>
      </c>
      <c r="B17" s="36">
        <v>8853.8439999999991</v>
      </c>
      <c r="C17" s="36">
        <v>20901.761999999999</v>
      </c>
      <c r="D17" s="36">
        <v>28060.887999999999</v>
      </c>
    </row>
    <row r="18" spans="1:4" x14ac:dyDescent="0.25">
      <c r="A18" s="35" t="s">
        <v>31</v>
      </c>
      <c r="B18" s="36">
        <v>30368.062000000002</v>
      </c>
      <c r="C18" s="36">
        <v>43781.955000000002</v>
      </c>
      <c r="D18" s="36">
        <v>38624.459000000003</v>
      </c>
    </row>
    <row r="19" spans="1:4" ht="15.75" customHeight="1" x14ac:dyDescent="0.25">
      <c r="A19" s="37" t="s">
        <v>32</v>
      </c>
      <c r="B19" s="38">
        <f>(B17-B18)/1000</f>
        <v>-21.514218</v>
      </c>
      <c r="C19" s="38">
        <v>-22880.192999999999</v>
      </c>
      <c r="D19" s="38">
        <v>-10563.571</v>
      </c>
    </row>
    <row r="20" spans="1:4" x14ac:dyDescent="0.25">
      <c r="A20" s="35" t="s">
        <v>33</v>
      </c>
      <c r="B20" s="36">
        <v>291499.72100000002</v>
      </c>
      <c r="C20" s="36">
        <v>415489.50599999999</v>
      </c>
      <c r="D20" s="36">
        <v>528744.87</v>
      </c>
    </row>
    <row r="21" spans="1:4" x14ac:dyDescent="0.25">
      <c r="A21" s="35" t="s">
        <v>34</v>
      </c>
      <c r="B21" s="36">
        <v>133659.87899999999</v>
      </c>
      <c r="C21" s="36">
        <v>135808.26699999999</v>
      </c>
      <c r="D21" s="36">
        <v>140422.22200000001</v>
      </c>
    </row>
    <row r="22" spans="1:4" x14ac:dyDescent="0.25">
      <c r="A22" s="35" t="s">
        <v>35</v>
      </c>
      <c r="B22" s="36">
        <f>(B20-B21)/1000</f>
        <v>157.83984200000003</v>
      </c>
      <c r="C22" s="36">
        <v>279681.239</v>
      </c>
      <c r="D22" s="36">
        <v>388322.64799999999</v>
      </c>
    </row>
    <row r="23" spans="1:4" x14ac:dyDescent="0.25">
      <c r="A23" s="35" t="s">
        <v>36</v>
      </c>
      <c r="B23" s="36">
        <v>44022.425999999999</v>
      </c>
      <c r="C23" s="36">
        <v>42263.775000000001</v>
      </c>
      <c r="D23" s="36">
        <v>69666.179000000004</v>
      </c>
    </row>
    <row r="24" spans="1:4" x14ac:dyDescent="0.25">
      <c r="A24" s="35" t="s">
        <v>37</v>
      </c>
      <c r="B24" s="36">
        <v>2200</v>
      </c>
      <c r="C24" s="36">
        <v>2721.0757590629496</v>
      </c>
      <c r="D24" s="36">
        <v>3419.0361274416841</v>
      </c>
    </row>
    <row r="26" spans="1:4" x14ac:dyDescent="0.25">
      <c r="A26" s="5" t="s">
        <v>38</v>
      </c>
      <c r="D26" s="4"/>
    </row>
    <row r="27" spans="1:4" x14ac:dyDescent="0.25">
      <c r="A27" s="6"/>
    </row>
  </sheetData>
  <mergeCells count="2">
    <mergeCell ref="A5:A7"/>
    <mergeCell ref="B5:D6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"/>
  <sheetViews>
    <sheetView workbookViewId="0">
      <selection activeCell="A26" sqref="A26"/>
    </sheetView>
  </sheetViews>
  <sheetFormatPr defaultRowHeight="15" x14ac:dyDescent="0.25"/>
  <cols>
    <col min="1" max="1" width="47.42578125" customWidth="1"/>
  </cols>
  <sheetData>
    <row r="3" spans="1:7" s="9" customFormat="1" x14ac:dyDescent="0.25">
      <c r="A3" s="3" t="s">
        <v>163</v>
      </c>
      <c r="B3" s="8"/>
    </row>
    <row r="4" spans="1:7" s="9" customFormat="1" x14ac:dyDescent="0.25">
      <c r="A4" s="3"/>
      <c r="B4" s="8"/>
    </row>
    <row r="5" spans="1:7" x14ac:dyDescent="0.25">
      <c r="A5" s="10"/>
      <c r="B5" s="11" t="s">
        <v>19</v>
      </c>
      <c r="C5" s="12" t="s">
        <v>20</v>
      </c>
      <c r="D5" s="11" t="s">
        <v>21</v>
      </c>
      <c r="F5" s="7"/>
    </row>
    <row r="6" spans="1:7" ht="24" customHeight="1" x14ac:dyDescent="0.25">
      <c r="A6" s="13" t="s">
        <v>42</v>
      </c>
      <c r="B6" s="14">
        <v>4924</v>
      </c>
      <c r="C6" s="14">
        <v>4487</v>
      </c>
      <c r="D6" s="14">
        <v>4820</v>
      </c>
    </row>
    <row r="7" spans="1:7" ht="25.5" x14ac:dyDescent="0.25">
      <c r="A7" s="13" t="s">
        <v>44</v>
      </c>
      <c r="B7" s="15">
        <v>5444</v>
      </c>
      <c r="C7" s="15">
        <v>5094</v>
      </c>
      <c r="D7" s="15">
        <v>5273</v>
      </c>
      <c r="G7" s="4"/>
    </row>
    <row r="23" spans="1:1" x14ac:dyDescent="0.25">
      <c r="A23" s="5" t="s">
        <v>43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E25" sqref="E25"/>
    </sheetView>
  </sheetViews>
  <sheetFormatPr defaultRowHeight="15" x14ac:dyDescent="0.25"/>
  <cols>
    <col min="1" max="1" width="42.42578125" bestFit="1" customWidth="1"/>
    <col min="2" max="2" width="5.5703125" bestFit="1" customWidth="1"/>
    <col min="3" max="3" width="42.42578125" bestFit="1" customWidth="1"/>
    <col min="4" max="4" width="5.5703125" bestFit="1" customWidth="1"/>
    <col min="5" max="5" width="48.85546875" bestFit="1" customWidth="1"/>
    <col min="6" max="6" width="5.5703125" bestFit="1" customWidth="1"/>
  </cols>
  <sheetData>
    <row r="1" spans="1:6" x14ac:dyDescent="0.25">
      <c r="A1" s="27" t="s">
        <v>45</v>
      </c>
      <c r="B1" s="28"/>
      <c r="C1" s="29" t="s">
        <v>46</v>
      </c>
      <c r="D1" s="30"/>
      <c r="E1" s="29" t="s">
        <v>80</v>
      </c>
      <c r="F1" s="30"/>
    </row>
    <row r="2" spans="1:6" x14ac:dyDescent="0.25">
      <c r="A2" s="39" t="s">
        <v>167</v>
      </c>
      <c r="B2" s="40">
        <v>700</v>
      </c>
      <c r="C2" s="39" t="s">
        <v>65</v>
      </c>
      <c r="D2" s="41">
        <v>654</v>
      </c>
      <c r="E2" s="42" t="s">
        <v>170</v>
      </c>
      <c r="F2" s="43">
        <v>726</v>
      </c>
    </row>
    <row r="3" spans="1:6" x14ac:dyDescent="0.25">
      <c r="A3" s="42" t="s">
        <v>166</v>
      </c>
      <c r="B3" s="40">
        <v>605</v>
      </c>
      <c r="C3" s="42" t="s">
        <v>66</v>
      </c>
      <c r="D3" s="41">
        <v>495</v>
      </c>
      <c r="E3" s="45" t="s">
        <v>81</v>
      </c>
      <c r="F3" s="43">
        <v>685</v>
      </c>
    </row>
    <row r="4" spans="1:6" x14ac:dyDescent="0.25">
      <c r="A4" s="39" t="s">
        <v>48</v>
      </c>
      <c r="B4" s="40">
        <v>587</v>
      </c>
      <c r="C4" s="42" t="s">
        <v>67</v>
      </c>
      <c r="D4" s="41">
        <v>375</v>
      </c>
      <c r="E4" s="44" t="s">
        <v>65</v>
      </c>
      <c r="F4" s="43">
        <v>684</v>
      </c>
    </row>
    <row r="5" spans="1:6" x14ac:dyDescent="0.25">
      <c r="A5" s="45" t="s">
        <v>168</v>
      </c>
      <c r="B5" s="40">
        <v>552</v>
      </c>
      <c r="C5" s="42" t="s">
        <v>51</v>
      </c>
      <c r="D5" s="41">
        <v>307</v>
      </c>
      <c r="E5" s="42" t="s">
        <v>171</v>
      </c>
      <c r="F5" s="43">
        <v>419</v>
      </c>
    </row>
    <row r="6" spans="1:6" x14ac:dyDescent="0.25">
      <c r="A6" s="45" t="s">
        <v>49</v>
      </c>
      <c r="B6" s="40">
        <v>338</v>
      </c>
      <c r="C6" s="42" t="s">
        <v>68</v>
      </c>
      <c r="D6" s="41">
        <v>284</v>
      </c>
      <c r="E6" s="42" t="s">
        <v>51</v>
      </c>
      <c r="F6" s="43">
        <v>319</v>
      </c>
    </row>
    <row r="7" spans="1:6" x14ac:dyDescent="0.25">
      <c r="A7" s="42" t="s">
        <v>50</v>
      </c>
      <c r="B7" s="40">
        <v>318</v>
      </c>
      <c r="C7" s="42" t="s">
        <v>69</v>
      </c>
      <c r="D7" s="41">
        <v>263</v>
      </c>
      <c r="E7" s="42" t="s">
        <v>50</v>
      </c>
      <c r="F7" s="43">
        <v>236</v>
      </c>
    </row>
    <row r="8" spans="1:6" x14ac:dyDescent="0.25">
      <c r="A8" s="39" t="s">
        <v>51</v>
      </c>
      <c r="B8" s="40">
        <v>259</v>
      </c>
      <c r="C8" s="42" t="s">
        <v>70</v>
      </c>
      <c r="D8" s="41">
        <v>252</v>
      </c>
      <c r="E8" s="44" t="s">
        <v>82</v>
      </c>
      <c r="F8" s="43">
        <v>232</v>
      </c>
    </row>
    <row r="9" spans="1:6" x14ac:dyDescent="0.25">
      <c r="A9" s="42" t="s">
        <v>52</v>
      </c>
      <c r="B9" s="40">
        <v>208</v>
      </c>
      <c r="C9" s="42" t="s">
        <v>49</v>
      </c>
      <c r="D9" s="41">
        <v>227</v>
      </c>
      <c r="E9" s="42" t="s">
        <v>49</v>
      </c>
      <c r="F9" s="43">
        <v>196</v>
      </c>
    </row>
    <row r="10" spans="1:6" x14ac:dyDescent="0.25">
      <c r="A10" s="39" t="s">
        <v>53</v>
      </c>
      <c r="B10" s="40">
        <v>140</v>
      </c>
      <c r="C10" s="42" t="s">
        <v>71</v>
      </c>
      <c r="D10" s="41">
        <v>202</v>
      </c>
      <c r="E10" s="44" t="s">
        <v>83</v>
      </c>
      <c r="F10" s="43">
        <v>190</v>
      </c>
    </row>
    <row r="11" spans="1:6" x14ac:dyDescent="0.25">
      <c r="A11" s="39" t="s">
        <v>54</v>
      </c>
      <c r="B11" s="40">
        <v>135</v>
      </c>
      <c r="C11" s="42" t="s">
        <v>72</v>
      </c>
      <c r="D11" s="41">
        <v>190</v>
      </c>
      <c r="E11" s="44" t="s">
        <v>84</v>
      </c>
      <c r="F11" s="43">
        <v>161</v>
      </c>
    </row>
    <row r="12" spans="1:6" x14ac:dyDescent="0.25">
      <c r="A12" s="39" t="s">
        <v>55</v>
      </c>
      <c r="B12" s="40">
        <v>129</v>
      </c>
      <c r="C12" s="42" t="s">
        <v>73</v>
      </c>
      <c r="D12" s="41">
        <v>182</v>
      </c>
      <c r="E12" s="42" t="s">
        <v>85</v>
      </c>
      <c r="F12" s="43">
        <v>160</v>
      </c>
    </row>
    <row r="13" spans="1:6" x14ac:dyDescent="0.25">
      <c r="A13" s="39" t="s">
        <v>56</v>
      </c>
      <c r="B13" s="40">
        <v>125</v>
      </c>
      <c r="C13" s="44" t="s">
        <v>169</v>
      </c>
      <c r="D13" s="41">
        <v>181</v>
      </c>
      <c r="E13" s="44" t="s">
        <v>62</v>
      </c>
      <c r="F13" s="43">
        <v>130</v>
      </c>
    </row>
    <row r="14" spans="1:6" x14ac:dyDescent="0.25">
      <c r="A14" s="42" t="s">
        <v>57</v>
      </c>
      <c r="B14" s="40">
        <v>121</v>
      </c>
      <c r="C14" s="42" t="s">
        <v>74</v>
      </c>
      <c r="D14" s="41">
        <v>173</v>
      </c>
      <c r="E14" s="44" t="s">
        <v>86</v>
      </c>
      <c r="F14" s="43">
        <v>116</v>
      </c>
    </row>
    <row r="15" spans="1:6" x14ac:dyDescent="0.25">
      <c r="A15" s="39" t="s">
        <v>58</v>
      </c>
      <c r="B15" s="40">
        <v>120</v>
      </c>
      <c r="C15" s="42" t="s">
        <v>75</v>
      </c>
      <c r="D15" s="41">
        <v>171</v>
      </c>
      <c r="E15" s="44" t="s">
        <v>87</v>
      </c>
      <c r="F15" s="43">
        <v>104</v>
      </c>
    </row>
    <row r="16" spans="1:6" x14ac:dyDescent="0.25">
      <c r="A16" s="39" t="s">
        <v>59</v>
      </c>
      <c r="B16" s="40">
        <v>114</v>
      </c>
      <c r="C16" s="42" t="s">
        <v>76</v>
      </c>
      <c r="D16" s="41">
        <v>131</v>
      </c>
      <c r="E16" s="42" t="s">
        <v>88</v>
      </c>
      <c r="F16" s="43">
        <v>102</v>
      </c>
    </row>
    <row r="17" spans="1:6" x14ac:dyDescent="0.25">
      <c r="A17" s="42" t="s">
        <v>60</v>
      </c>
      <c r="B17" s="40">
        <v>113</v>
      </c>
      <c r="C17" s="42" t="s">
        <v>77</v>
      </c>
      <c r="D17" s="41">
        <v>95</v>
      </c>
      <c r="E17" s="42" t="s">
        <v>89</v>
      </c>
      <c r="F17" s="43">
        <v>96</v>
      </c>
    </row>
    <row r="18" spans="1:6" x14ac:dyDescent="0.25">
      <c r="A18" s="39" t="s">
        <v>61</v>
      </c>
      <c r="B18" s="40">
        <v>104</v>
      </c>
      <c r="C18" s="42" t="s">
        <v>78</v>
      </c>
      <c r="D18" s="41">
        <v>85</v>
      </c>
      <c r="E18" s="44" t="s">
        <v>90</v>
      </c>
      <c r="F18" s="43">
        <v>78</v>
      </c>
    </row>
    <row r="19" spans="1:6" x14ac:dyDescent="0.25">
      <c r="A19" s="39" t="s">
        <v>62</v>
      </c>
      <c r="B19" s="40">
        <v>97</v>
      </c>
      <c r="C19" s="42" t="s">
        <v>61</v>
      </c>
      <c r="D19" s="41">
        <v>80</v>
      </c>
      <c r="E19" s="44" t="s">
        <v>91</v>
      </c>
      <c r="F19" s="43">
        <v>72</v>
      </c>
    </row>
    <row r="20" spans="1:6" x14ac:dyDescent="0.25">
      <c r="A20" s="39" t="s">
        <v>63</v>
      </c>
      <c r="B20" s="40">
        <v>82</v>
      </c>
      <c r="C20" s="42" t="s">
        <v>63</v>
      </c>
      <c r="D20" s="41">
        <v>71</v>
      </c>
      <c r="E20" s="42" t="s">
        <v>92</v>
      </c>
      <c r="F20" s="43">
        <v>61</v>
      </c>
    </row>
    <row r="21" spans="1:6" x14ac:dyDescent="0.25">
      <c r="A21" s="42" t="s">
        <v>64</v>
      </c>
      <c r="B21" s="40">
        <v>77</v>
      </c>
      <c r="C21" s="42" t="s">
        <v>79</v>
      </c>
      <c r="D21" s="41">
        <v>69</v>
      </c>
      <c r="E21" s="44" t="s">
        <v>93</v>
      </c>
      <c r="F21" s="43">
        <v>53</v>
      </c>
    </row>
    <row r="22" spans="1:6" x14ac:dyDescent="0.25">
      <c r="A22" s="47" t="s">
        <v>47</v>
      </c>
      <c r="B22" s="46">
        <f>SUM(B2:B21)</f>
        <v>4924</v>
      </c>
      <c r="C22" s="47" t="s">
        <v>47</v>
      </c>
      <c r="D22" s="46">
        <f>SUM(D2:D21)</f>
        <v>4487</v>
      </c>
      <c r="E22" s="47" t="s">
        <v>47</v>
      </c>
      <c r="F22" s="46">
        <f>SUM(F2:F21)</f>
        <v>4820</v>
      </c>
    </row>
  </sheetData>
  <mergeCells count="3">
    <mergeCell ref="A1:B1"/>
    <mergeCell ref="C1:D1"/>
    <mergeCell ref="E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workbookViewId="0">
      <selection activeCell="C27" sqref="C27"/>
    </sheetView>
  </sheetViews>
  <sheetFormatPr defaultRowHeight="15" x14ac:dyDescent="0.25"/>
  <cols>
    <col min="1" max="1" width="8.28515625" customWidth="1"/>
    <col min="2" max="2" width="14.5703125" customWidth="1"/>
    <col min="3" max="3" width="34.5703125" customWidth="1"/>
    <col min="4" max="4" width="11" customWidth="1"/>
    <col min="5" max="5" width="10.5703125" customWidth="1"/>
    <col min="6" max="6" width="10.42578125" customWidth="1"/>
    <col min="9" max="9" width="9.7109375" bestFit="1" customWidth="1"/>
    <col min="251" max="252" width="8.28515625" customWidth="1"/>
    <col min="253" max="253" width="14.5703125" customWidth="1"/>
    <col min="254" max="254" width="34.5703125" customWidth="1"/>
    <col min="255" max="255" width="11" customWidth="1"/>
    <col min="256" max="256" width="10.5703125" customWidth="1"/>
    <col min="507" max="508" width="8.28515625" customWidth="1"/>
    <col min="509" max="509" width="14.5703125" customWidth="1"/>
    <col min="510" max="510" width="34.5703125" customWidth="1"/>
    <col min="511" max="511" width="11" customWidth="1"/>
    <col min="512" max="512" width="10.5703125" customWidth="1"/>
    <col min="763" max="764" width="8.28515625" customWidth="1"/>
    <col min="765" max="765" width="14.5703125" customWidth="1"/>
    <col min="766" max="766" width="34.5703125" customWidth="1"/>
    <col min="767" max="767" width="11" customWidth="1"/>
    <col min="768" max="768" width="10.5703125" customWidth="1"/>
    <col min="1019" max="1020" width="8.28515625" customWidth="1"/>
    <col min="1021" max="1021" width="14.5703125" customWidth="1"/>
    <col min="1022" max="1022" width="34.5703125" customWidth="1"/>
    <col min="1023" max="1023" width="11" customWidth="1"/>
    <col min="1024" max="1024" width="10.5703125" customWidth="1"/>
    <col min="1275" max="1276" width="8.28515625" customWidth="1"/>
    <col min="1277" max="1277" width="14.5703125" customWidth="1"/>
    <col min="1278" max="1278" width="34.5703125" customWidth="1"/>
    <col min="1279" max="1279" width="11" customWidth="1"/>
    <col min="1280" max="1280" width="10.5703125" customWidth="1"/>
    <col min="1531" max="1532" width="8.28515625" customWidth="1"/>
    <col min="1533" max="1533" width="14.5703125" customWidth="1"/>
    <col min="1534" max="1534" width="34.5703125" customWidth="1"/>
    <col min="1535" max="1535" width="11" customWidth="1"/>
    <col min="1536" max="1536" width="10.5703125" customWidth="1"/>
    <col min="1787" max="1788" width="8.28515625" customWidth="1"/>
    <col min="1789" max="1789" width="14.5703125" customWidth="1"/>
    <col min="1790" max="1790" width="34.5703125" customWidth="1"/>
    <col min="1791" max="1791" width="11" customWidth="1"/>
    <col min="1792" max="1792" width="10.5703125" customWidth="1"/>
    <col min="2043" max="2044" width="8.28515625" customWidth="1"/>
    <col min="2045" max="2045" width="14.5703125" customWidth="1"/>
    <col min="2046" max="2046" width="34.5703125" customWidth="1"/>
    <col min="2047" max="2047" width="11" customWidth="1"/>
    <col min="2048" max="2048" width="10.5703125" customWidth="1"/>
    <col min="2299" max="2300" width="8.28515625" customWidth="1"/>
    <col min="2301" max="2301" width="14.5703125" customWidth="1"/>
    <col min="2302" max="2302" width="34.5703125" customWidth="1"/>
    <col min="2303" max="2303" width="11" customWidth="1"/>
    <col min="2304" max="2304" width="10.5703125" customWidth="1"/>
    <col min="2555" max="2556" width="8.28515625" customWidth="1"/>
    <col min="2557" max="2557" width="14.5703125" customWidth="1"/>
    <col min="2558" max="2558" width="34.5703125" customWidth="1"/>
    <col min="2559" max="2559" width="11" customWidth="1"/>
    <col min="2560" max="2560" width="10.5703125" customWidth="1"/>
    <col min="2811" max="2812" width="8.28515625" customWidth="1"/>
    <col min="2813" max="2813" width="14.5703125" customWidth="1"/>
    <col min="2814" max="2814" width="34.5703125" customWidth="1"/>
    <col min="2815" max="2815" width="11" customWidth="1"/>
    <col min="2816" max="2816" width="10.5703125" customWidth="1"/>
    <col min="3067" max="3068" width="8.28515625" customWidth="1"/>
    <col min="3069" max="3069" width="14.5703125" customWidth="1"/>
    <col min="3070" max="3070" width="34.5703125" customWidth="1"/>
    <col min="3071" max="3071" width="11" customWidth="1"/>
    <col min="3072" max="3072" width="10.5703125" customWidth="1"/>
    <col min="3323" max="3324" width="8.28515625" customWidth="1"/>
    <col min="3325" max="3325" width="14.5703125" customWidth="1"/>
    <col min="3326" max="3326" width="34.5703125" customWidth="1"/>
    <col min="3327" max="3327" width="11" customWidth="1"/>
    <col min="3328" max="3328" width="10.5703125" customWidth="1"/>
    <col min="3579" max="3580" width="8.28515625" customWidth="1"/>
    <col min="3581" max="3581" width="14.5703125" customWidth="1"/>
    <col min="3582" max="3582" width="34.5703125" customWidth="1"/>
    <col min="3583" max="3583" width="11" customWidth="1"/>
    <col min="3584" max="3584" width="10.5703125" customWidth="1"/>
    <col min="3835" max="3836" width="8.28515625" customWidth="1"/>
    <col min="3837" max="3837" width="14.5703125" customWidth="1"/>
    <col min="3838" max="3838" width="34.5703125" customWidth="1"/>
    <col min="3839" max="3839" width="11" customWidth="1"/>
    <col min="3840" max="3840" width="10.5703125" customWidth="1"/>
    <col min="4091" max="4092" width="8.28515625" customWidth="1"/>
    <col min="4093" max="4093" width="14.5703125" customWidth="1"/>
    <col min="4094" max="4094" width="34.5703125" customWidth="1"/>
    <col min="4095" max="4095" width="11" customWidth="1"/>
    <col min="4096" max="4096" width="10.5703125" customWidth="1"/>
    <col min="4347" max="4348" width="8.28515625" customWidth="1"/>
    <col min="4349" max="4349" width="14.5703125" customWidth="1"/>
    <col min="4350" max="4350" width="34.5703125" customWidth="1"/>
    <col min="4351" max="4351" width="11" customWidth="1"/>
    <col min="4352" max="4352" width="10.5703125" customWidth="1"/>
    <col min="4603" max="4604" width="8.28515625" customWidth="1"/>
    <col min="4605" max="4605" width="14.5703125" customWidth="1"/>
    <col min="4606" max="4606" width="34.5703125" customWidth="1"/>
    <col min="4607" max="4607" width="11" customWidth="1"/>
    <col min="4608" max="4608" width="10.5703125" customWidth="1"/>
    <col min="4859" max="4860" width="8.28515625" customWidth="1"/>
    <col min="4861" max="4861" width="14.5703125" customWidth="1"/>
    <col min="4862" max="4862" width="34.5703125" customWidth="1"/>
    <col min="4863" max="4863" width="11" customWidth="1"/>
    <col min="4864" max="4864" width="10.5703125" customWidth="1"/>
    <col min="5115" max="5116" width="8.28515625" customWidth="1"/>
    <col min="5117" max="5117" width="14.5703125" customWidth="1"/>
    <col min="5118" max="5118" width="34.5703125" customWidth="1"/>
    <col min="5119" max="5119" width="11" customWidth="1"/>
    <col min="5120" max="5120" width="10.5703125" customWidth="1"/>
    <col min="5371" max="5372" width="8.28515625" customWidth="1"/>
    <col min="5373" max="5373" width="14.5703125" customWidth="1"/>
    <col min="5374" max="5374" width="34.5703125" customWidth="1"/>
    <col min="5375" max="5375" width="11" customWidth="1"/>
    <col min="5376" max="5376" width="10.5703125" customWidth="1"/>
    <col min="5627" max="5628" width="8.28515625" customWidth="1"/>
    <col min="5629" max="5629" width="14.5703125" customWidth="1"/>
    <col min="5630" max="5630" width="34.5703125" customWidth="1"/>
    <col min="5631" max="5631" width="11" customWidth="1"/>
    <col min="5632" max="5632" width="10.5703125" customWidth="1"/>
    <col min="5883" max="5884" width="8.28515625" customWidth="1"/>
    <col min="5885" max="5885" width="14.5703125" customWidth="1"/>
    <col min="5886" max="5886" width="34.5703125" customWidth="1"/>
    <col min="5887" max="5887" width="11" customWidth="1"/>
    <col min="5888" max="5888" width="10.5703125" customWidth="1"/>
    <col min="6139" max="6140" width="8.28515625" customWidth="1"/>
    <col min="6141" max="6141" width="14.5703125" customWidth="1"/>
    <col min="6142" max="6142" width="34.5703125" customWidth="1"/>
    <col min="6143" max="6143" width="11" customWidth="1"/>
    <col min="6144" max="6144" width="10.5703125" customWidth="1"/>
    <col min="6395" max="6396" width="8.28515625" customWidth="1"/>
    <col min="6397" max="6397" width="14.5703125" customWidth="1"/>
    <col min="6398" max="6398" width="34.5703125" customWidth="1"/>
    <col min="6399" max="6399" width="11" customWidth="1"/>
    <col min="6400" max="6400" width="10.5703125" customWidth="1"/>
    <col min="6651" max="6652" width="8.28515625" customWidth="1"/>
    <col min="6653" max="6653" width="14.5703125" customWidth="1"/>
    <col min="6654" max="6654" width="34.5703125" customWidth="1"/>
    <col min="6655" max="6655" width="11" customWidth="1"/>
    <col min="6656" max="6656" width="10.5703125" customWidth="1"/>
    <col min="6907" max="6908" width="8.28515625" customWidth="1"/>
    <col min="6909" max="6909" width="14.5703125" customWidth="1"/>
    <col min="6910" max="6910" width="34.5703125" customWidth="1"/>
    <col min="6911" max="6911" width="11" customWidth="1"/>
    <col min="6912" max="6912" width="10.5703125" customWidth="1"/>
    <col min="7163" max="7164" width="8.28515625" customWidth="1"/>
    <col min="7165" max="7165" width="14.5703125" customWidth="1"/>
    <col min="7166" max="7166" width="34.5703125" customWidth="1"/>
    <col min="7167" max="7167" width="11" customWidth="1"/>
    <col min="7168" max="7168" width="10.5703125" customWidth="1"/>
    <col min="7419" max="7420" width="8.28515625" customWidth="1"/>
    <col min="7421" max="7421" width="14.5703125" customWidth="1"/>
    <col min="7422" max="7422" width="34.5703125" customWidth="1"/>
    <col min="7423" max="7423" width="11" customWidth="1"/>
    <col min="7424" max="7424" width="10.5703125" customWidth="1"/>
    <col min="7675" max="7676" width="8.28515625" customWidth="1"/>
    <col min="7677" max="7677" width="14.5703125" customWidth="1"/>
    <col min="7678" max="7678" width="34.5703125" customWidth="1"/>
    <col min="7679" max="7679" width="11" customWidth="1"/>
    <col min="7680" max="7680" width="10.5703125" customWidth="1"/>
    <col min="7931" max="7932" width="8.28515625" customWidth="1"/>
    <col min="7933" max="7933" width="14.5703125" customWidth="1"/>
    <col min="7934" max="7934" width="34.5703125" customWidth="1"/>
    <col min="7935" max="7935" width="11" customWidth="1"/>
    <col min="7936" max="7936" width="10.5703125" customWidth="1"/>
    <col min="8187" max="8188" width="8.28515625" customWidth="1"/>
    <col min="8189" max="8189" width="14.5703125" customWidth="1"/>
    <col min="8190" max="8190" width="34.5703125" customWidth="1"/>
    <col min="8191" max="8191" width="11" customWidth="1"/>
    <col min="8192" max="8192" width="10.5703125" customWidth="1"/>
    <col min="8443" max="8444" width="8.28515625" customWidth="1"/>
    <col min="8445" max="8445" width="14.5703125" customWidth="1"/>
    <col min="8446" max="8446" width="34.5703125" customWidth="1"/>
    <col min="8447" max="8447" width="11" customWidth="1"/>
    <col min="8448" max="8448" width="10.5703125" customWidth="1"/>
    <col min="8699" max="8700" width="8.28515625" customWidth="1"/>
    <col min="8701" max="8701" width="14.5703125" customWidth="1"/>
    <col min="8702" max="8702" width="34.5703125" customWidth="1"/>
    <col min="8703" max="8703" width="11" customWidth="1"/>
    <col min="8704" max="8704" width="10.5703125" customWidth="1"/>
    <col min="8955" max="8956" width="8.28515625" customWidth="1"/>
    <col min="8957" max="8957" width="14.5703125" customWidth="1"/>
    <col min="8958" max="8958" width="34.5703125" customWidth="1"/>
    <col min="8959" max="8959" width="11" customWidth="1"/>
    <col min="8960" max="8960" width="10.5703125" customWidth="1"/>
    <col min="9211" max="9212" width="8.28515625" customWidth="1"/>
    <col min="9213" max="9213" width="14.5703125" customWidth="1"/>
    <col min="9214" max="9214" width="34.5703125" customWidth="1"/>
    <col min="9215" max="9215" width="11" customWidth="1"/>
    <col min="9216" max="9216" width="10.5703125" customWidth="1"/>
    <col min="9467" max="9468" width="8.28515625" customWidth="1"/>
    <col min="9469" max="9469" width="14.5703125" customWidth="1"/>
    <col min="9470" max="9470" width="34.5703125" customWidth="1"/>
    <col min="9471" max="9471" width="11" customWidth="1"/>
    <col min="9472" max="9472" width="10.5703125" customWidth="1"/>
    <col min="9723" max="9724" width="8.28515625" customWidth="1"/>
    <col min="9725" max="9725" width="14.5703125" customWidth="1"/>
    <col min="9726" max="9726" width="34.5703125" customWidth="1"/>
    <col min="9727" max="9727" width="11" customWidth="1"/>
    <col min="9728" max="9728" width="10.5703125" customWidth="1"/>
    <col min="9979" max="9980" width="8.28515625" customWidth="1"/>
    <col min="9981" max="9981" width="14.5703125" customWidth="1"/>
    <col min="9982" max="9982" width="34.5703125" customWidth="1"/>
    <col min="9983" max="9983" width="11" customWidth="1"/>
    <col min="9984" max="9984" width="10.5703125" customWidth="1"/>
    <col min="10235" max="10236" width="8.28515625" customWidth="1"/>
    <col min="10237" max="10237" width="14.5703125" customWidth="1"/>
    <col min="10238" max="10238" width="34.5703125" customWidth="1"/>
    <col min="10239" max="10239" width="11" customWidth="1"/>
    <col min="10240" max="10240" width="10.5703125" customWidth="1"/>
    <col min="10491" max="10492" width="8.28515625" customWidth="1"/>
    <col min="10493" max="10493" width="14.5703125" customWidth="1"/>
    <col min="10494" max="10494" width="34.5703125" customWidth="1"/>
    <col min="10495" max="10495" width="11" customWidth="1"/>
    <col min="10496" max="10496" width="10.5703125" customWidth="1"/>
    <col min="10747" max="10748" width="8.28515625" customWidth="1"/>
    <col min="10749" max="10749" width="14.5703125" customWidth="1"/>
    <col min="10750" max="10750" width="34.5703125" customWidth="1"/>
    <col min="10751" max="10751" width="11" customWidth="1"/>
    <col min="10752" max="10752" width="10.5703125" customWidth="1"/>
    <col min="11003" max="11004" width="8.28515625" customWidth="1"/>
    <col min="11005" max="11005" width="14.5703125" customWidth="1"/>
    <col min="11006" max="11006" width="34.5703125" customWidth="1"/>
    <col min="11007" max="11007" width="11" customWidth="1"/>
    <col min="11008" max="11008" width="10.5703125" customWidth="1"/>
    <col min="11259" max="11260" width="8.28515625" customWidth="1"/>
    <col min="11261" max="11261" width="14.5703125" customWidth="1"/>
    <col min="11262" max="11262" width="34.5703125" customWidth="1"/>
    <col min="11263" max="11263" width="11" customWidth="1"/>
    <col min="11264" max="11264" width="10.5703125" customWidth="1"/>
    <col min="11515" max="11516" width="8.28515625" customWidth="1"/>
    <col min="11517" max="11517" width="14.5703125" customWidth="1"/>
    <col min="11518" max="11518" width="34.5703125" customWidth="1"/>
    <col min="11519" max="11519" width="11" customWidth="1"/>
    <col min="11520" max="11520" width="10.5703125" customWidth="1"/>
    <col min="11771" max="11772" width="8.28515625" customWidth="1"/>
    <col min="11773" max="11773" width="14.5703125" customWidth="1"/>
    <col min="11774" max="11774" width="34.5703125" customWidth="1"/>
    <col min="11775" max="11775" width="11" customWidth="1"/>
    <col min="11776" max="11776" width="10.5703125" customWidth="1"/>
    <col min="12027" max="12028" width="8.28515625" customWidth="1"/>
    <col min="12029" max="12029" width="14.5703125" customWidth="1"/>
    <col min="12030" max="12030" width="34.5703125" customWidth="1"/>
    <col min="12031" max="12031" width="11" customWidth="1"/>
    <col min="12032" max="12032" width="10.5703125" customWidth="1"/>
    <col min="12283" max="12284" width="8.28515625" customWidth="1"/>
    <col min="12285" max="12285" width="14.5703125" customWidth="1"/>
    <col min="12286" max="12286" width="34.5703125" customWidth="1"/>
    <col min="12287" max="12287" width="11" customWidth="1"/>
    <col min="12288" max="12288" width="10.5703125" customWidth="1"/>
    <col min="12539" max="12540" width="8.28515625" customWidth="1"/>
    <col min="12541" max="12541" width="14.5703125" customWidth="1"/>
    <col min="12542" max="12542" width="34.5703125" customWidth="1"/>
    <col min="12543" max="12543" width="11" customWidth="1"/>
    <col min="12544" max="12544" width="10.5703125" customWidth="1"/>
    <col min="12795" max="12796" width="8.28515625" customWidth="1"/>
    <col min="12797" max="12797" width="14.5703125" customWidth="1"/>
    <col min="12798" max="12798" width="34.5703125" customWidth="1"/>
    <col min="12799" max="12799" width="11" customWidth="1"/>
    <col min="12800" max="12800" width="10.5703125" customWidth="1"/>
    <col min="13051" max="13052" width="8.28515625" customWidth="1"/>
    <col min="13053" max="13053" width="14.5703125" customWidth="1"/>
    <col min="13054" max="13054" width="34.5703125" customWidth="1"/>
    <col min="13055" max="13055" width="11" customWidth="1"/>
    <col min="13056" max="13056" width="10.5703125" customWidth="1"/>
    <col min="13307" max="13308" width="8.28515625" customWidth="1"/>
    <col min="13309" max="13309" width="14.5703125" customWidth="1"/>
    <col min="13310" max="13310" width="34.5703125" customWidth="1"/>
    <col min="13311" max="13311" width="11" customWidth="1"/>
    <col min="13312" max="13312" width="10.5703125" customWidth="1"/>
    <col min="13563" max="13564" width="8.28515625" customWidth="1"/>
    <col min="13565" max="13565" width="14.5703125" customWidth="1"/>
    <col min="13566" max="13566" width="34.5703125" customWidth="1"/>
    <col min="13567" max="13567" width="11" customWidth="1"/>
    <col min="13568" max="13568" width="10.5703125" customWidth="1"/>
    <col min="13819" max="13820" width="8.28515625" customWidth="1"/>
    <col min="13821" max="13821" width="14.5703125" customWidth="1"/>
    <col min="13822" max="13822" width="34.5703125" customWidth="1"/>
    <col min="13823" max="13823" width="11" customWidth="1"/>
    <col min="13824" max="13824" width="10.5703125" customWidth="1"/>
    <col min="14075" max="14076" width="8.28515625" customWidth="1"/>
    <col min="14077" max="14077" width="14.5703125" customWidth="1"/>
    <col min="14078" max="14078" width="34.5703125" customWidth="1"/>
    <col min="14079" max="14079" width="11" customWidth="1"/>
    <col min="14080" max="14080" width="10.5703125" customWidth="1"/>
    <col min="14331" max="14332" width="8.28515625" customWidth="1"/>
    <col min="14333" max="14333" width="14.5703125" customWidth="1"/>
    <col min="14334" max="14334" width="34.5703125" customWidth="1"/>
    <col min="14335" max="14335" width="11" customWidth="1"/>
    <col min="14336" max="14336" width="10.5703125" customWidth="1"/>
    <col min="14587" max="14588" width="8.28515625" customWidth="1"/>
    <col min="14589" max="14589" width="14.5703125" customWidth="1"/>
    <col min="14590" max="14590" width="34.5703125" customWidth="1"/>
    <col min="14591" max="14591" width="11" customWidth="1"/>
    <col min="14592" max="14592" width="10.5703125" customWidth="1"/>
    <col min="14843" max="14844" width="8.28515625" customWidth="1"/>
    <col min="14845" max="14845" width="14.5703125" customWidth="1"/>
    <col min="14846" max="14846" width="34.5703125" customWidth="1"/>
    <col min="14847" max="14847" width="11" customWidth="1"/>
    <col min="14848" max="14848" width="10.5703125" customWidth="1"/>
    <col min="15099" max="15100" width="8.28515625" customWidth="1"/>
    <col min="15101" max="15101" width="14.5703125" customWidth="1"/>
    <col min="15102" max="15102" width="34.5703125" customWidth="1"/>
    <col min="15103" max="15103" width="11" customWidth="1"/>
    <col min="15104" max="15104" width="10.5703125" customWidth="1"/>
    <col min="15355" max="15356" width="8.28515625" customWidth="1"/>
    <col min="15357" max="15357" width="14.5703125" customWidth="1"/>
    <col min="15358" max="15358" width="34.5703125" customWidth="1"/>
    <col min="15359" max="15359" width="11" customWidth="1"/>
    <col min="15360" max="15360" width="10.5703125" customWidth="1"/>
    <col min="15611" max="15612" width="8.28515625" customWidth="1"/>
    <col min="15613" max="15613" width="14.5703125" customWidth="1"/>
    <col min="15614" max="15614" width="34.5703125" customWidth="1"/>
    <col min="15615" max="15615" width="11" customWidth="1"/>
    <col min="15616" max="15616" width="10.5703125" customWidth="1"/>
    <col min="15867" max="15868" width="8.28515625" customWidth="1"/>
    <col min="15869" max="15869" width="14.5703125" customWidth="1"/>
    <col min="15870" max="15870" width="34.5703125" customWidth="1"/>
    <col min="15871" max="15871" width="11" customWidth="1"/>
    <col min="15872" max="15872" width="10.5703125" customWidth="1"/>
    <col min="16123" max="16124" width="8.28515625" customWidth="1"/>
    <col min="16125" max="16125" width="14.5703125" customWidth="1"/>
    <col min="16126" max="16126" width="34.5703125" customWidth="1"/>
    <col min="16127" max="16127" width="11" customWidth="1"/>
    <col min="16128" max="16128" width="10.5703125" customWidth="1"/>
  </cols>
  <sheetData>
    <row r="3" spans="1:7" x14ac:dyDescent="0.25">
      <c r="A3" s="3" t="s">
        <v>164</v>
      </c>
    </row>
    <row r="5" spans="1:7" ht="18" customHeight="1" x14ac:dyDescent="0.25">
      <c r="A5" s="48" t="s">
        <v>94</v>
      </c>
      <c r="B5" s="48" t="s">
        <v>95</v>
      </c>
      <c r="C5" s="48" t="s">
        <v>96</v>
      </c>
      <c r="D5" s="48" t="s">
        <v>97</v>
      </c>
      <c r="E5" s="48" t="s">
        <v>98</v>
      </c>
      <c r="F5" s="48" t="s">
        <v>9</v>
      </c>
      <c r="G5" s="48" t="s">
        <v>41</v>
      </c>
    </row>
    <row r="6" spans="1:7" x14ac:dyDescent="0.25">
      <c r="A6" s="48"/>
      <c r="B6" s="48"/>
      <c r="C6" s="48"/>
      <c r="D6" s="48"/>
      <c r="E6" s="48"/>
      <c r="F6" s="48"/>
      <c r="G6" s="48"/>
    </row>
    <row r="7" spans="1:7" x14ac:dyDescent="0.25">
      <c r="A7" s="49" t="s">
        <v>99</v>
      </c>
      <c r="B7" s="49">
        <v>53925646045</v>
      </c>
      <c r="C7" s="50" t="s">
        <v>172</v>
      </c>
      <c r="D7" s="51" t="s">
        <v>128</v>
      </c>
      <c r="E7" s="52">
        <v>70732.966</v>
      </c>
      <c r="F7" s="52">
        <v>700</v>
      </c>
      <c r="G7" s="52">
        <v>557.34699999999998</v>
      </c>
    </row>
    <row r="8" spans="1:7" x14ac:dyDescent="0.25">
      <c r="A8" s="49" t="s">
        <v>100</v>
      </c>
      <c r="B8" s="49">
        <v>74270725400</v>
      </c>
      <c r="C8" s="51" t="s">
        <v>173</v>
      </c>
      <c r="D8" s="51" t="s">
        <v>112</v>
      </c>
      <c r="E8" s="52">
        <v>61897.213000000003</v>
      </c>
      <c r="F8" s="52">
        <v>605</v>
      </c>
      <c r="G8" s="53">
        <v>-7077.4480000000003</v>
      </c>
    </row>
    <row r="9" spans="1:7" x14ac:dyDescent="0.25">
      <c r="A9" s="49" t="s">
        <v>101</v>
      </c>
      <c r="B9" s="49">
        <v>11655376650</v>
      </c>
      <c r="C9" s="51" t="s">
        <v>174</v>
      </c>
      <c r="D9" s="51" t="s">
        <v>129</v>
      </c>
      <c r="E9" s="52">
        <v>55472.767</v>
      </c>
      <c r="F9" s="52">
        <v>552</v>
      </c>
      <c r="G9" s="53">
        <v>-11795.072</v>
      </c>
    </row>
    <row r="10" spans="1:7" x14ac:dyDescent="0.25">
      <c r="A10" s="49" t="s">
        <v>102</v>
      </c>
      <c r="B10" s="49">
        <v>51100142652</v>
      </c>
      <c r="C10" s="50" t="s">
        <v>119</v>
      </c>
      <c r="D10" s="51" t="s">
        <v>130</v>
      </c>
      <c r="E10" s="52">
        <v>51257.06</v>
      </c>
      <c r="F10" s="52">
        <v>338</v>
      </c>
      <c r="G10" s="52">
        <v>16.945</v>
      </c>
    </row>
    <row r="11" spans="1:7" x14ac:dyDescent="0.25">
      <c r="A11" s="49" t="s">
        <v>103</v>
      </c>
      <c r="B11" s="49">
        <v>42198758977</v>
      </c>
      <c r="C11" s="51" t="s">
        <v>120</v>
      </c>
      <c r="D11" s="51" t="s">
        <v>113</v>
      </c>
      <c r="E11" s="52">
        <v>41793.779000000002</v>
      </c>
      <c r="F11" s="52">
        <v>49</v>
      </c>
      <c r="G11" s="52">
        <v>112.03100000000001</v>
      </c>
    </row>
    <row r="12" spans="1:7" x14ac:dyDescent="0.25">
      <c r="A12" s="49" t="s">
        <v>104</v>
      </c>
      <c r="B12" s="49">
        <v>19982164998</v>
      </c>
      <c r="C12" s="50" t="s">
        <v>175</v>
      </c>
      <c r="D12" s="51" t="s">
        <v>115</v>
      </c>
      <c r="E12" s="52">
        <v>32619.574000000001</v>
      </c>
      <c r="F12" s="52">
        <v>587</v>
      </c>
      <c r="G12" s="52">
        <v>115.88800000000001</v>
      </c>
    </row>
    <row r="13" spans="1:7" x14ac:dyDescent="0.25">
      <c r="A13" s="49" t="s">
        <v>105</v>
      </c>
      <c r="B13" s="49">
        <v>11711059133</v>
      </c>
      <c r="C13" s="51" t="s">
        <v>121</v>
      </c>
      <c r="D13" s="51" t="s">
        <v>113</v>
      </c>
      <c r="E13" s="52">
        <v>30502.266</v>
      </c>
      <c r="F13" s="52">
        <v>38</v>
      </c>
      <c r="G13" s="52">
        <v>1638.701</v>
      </c>
    </row>
    <row r="14" spans="1:7" x14ac:dyDescent="0.25">
      <c r="A14" s="49" t="s">
        <v>106</v>
      </c>
      <c r="B14" s="49">
        <v>96183934898</v>
      </c>
      <c r="C14" s="51" t="s">
        <v>68</v>
      </c>
      <c r="D14" s="51" t="s">
        <v>131</v>
      </c>
      <c r="E14" s="52">
        <v>27088.255000000001</v>
      </c>
      <c r="F14" s="52">
        <v>208</v>
      </c>
      <c r="G14" s="52">
        <v>305.02999999999997</v>
      </c>
    </row>
    <row r="15" spans="1:7" x14ac:dyDescent="0.25">
      <c r="A15" s="49" t="s">
        <v>107</v>
      </c>
      <c r="B15" s="49">
        <v>63144748295</v>
      </c>
      <c r="C15" s="51" t="s">
        <v>60</v>
      </c>
      <c r="D15" s="51" t="s">
        <v>113</v>
      </c>
      <c r="E15" s="52">
        <v>25071.191999999999</v>
      </c>
      <c r="F15" s="52">
        <v>113</v>
      </c>
      <c r="G15" s="52">
        <v>400.08699999999999</v>
      </c>
    </row>
    <row r="16" spans="1:7" x14ac:dyDescent="0.25">
      <c r="A16" s="49" t="s">
        <v>108</v>
      </c>
      <c r="B16" s="49">
        <v>41627753195</v>
      </c>
      <c r="C16" s="51" t="s">
        <v>122</v>
      </c>
      <c r="D16" s="51" t="s">
        <v>113</v>
      </c>
      <c r="E16" s="52">
        <v>19107.977999999999</v>
      </c>
      <c r="F16" s="52">
        <v>104</v>
      </c>
      <c r="G16" s="53">
        <v>-1341.5989999999999</v>
      </c>
    </row>
    <row r="17" spans="1:9" x14ac:dyDescent="0.25">
      <c r="A17" s="54" t="s">
        <v>109</v>
      </c>
      <c r="B17" s="54"/>
      <c r="C17" s="54"/>
      <c r="D17" s="54"/>
      <c r="E17" s="55">
        <f>SUM(E7:E16)</f>
        <v>415543.05</v>
      </c>
      <c r="F17" s="55">
        <f>SUM(F7:F16)</f>
        <v>3294</v>
      </c>
      <c r="G17" s="56">
        <f>SUM(G7:G16)</f>
        <v>-17068.090000000004</v>
      </c>
    </row>
    <row r="18" spans="1:9" x14ac:dyDescent="0.25">
      <c r="A18" s="54" t="s">
        <v>110</v>
      </c>
      <c r="B18" s="54"/>
      <c r="C18" s="54"/>
      <c r="D18" s="54"/>
      <c r="E18" s="55">
        <v>645452.97199999995</v>
      </c>
      <c r="F18" s="55">
        <v>5444</v>
      </c>
      <c r="G18" s="56">
        <v>-21.514218</v>
      </c>
    </row>
    <row r="19" spans="1:9" x14ac:dyDescent="0.25">
      <c r="A19" s="57"/>
      <c r="B19" s="57"/>
      <c r="C19" s="57"/>
      <c r="D19" s="57"/>
      <c r="E19" s="57"/>
      <c r="F19" s="57"/>
      <c r="G19" s="57"/>
      <c r="I19" s="17"/>
    </row>
    <row r="20" spans="1:9" x14ac:dyDescent="0.25">
      <c r="A20" s="16" t="s">
        <v>38</v>
      </c>
    </row>
    <row r="21" spans="1:9" x14ac:dyDescent="0.25">
      <c r="F21" s="4"/>
    </row>
  </sheetData>
  <mergeCells count="9">
    <mergeCell ref="G5:G6"/>
    <mergeCell ref="A17:D17"/>
    <mergeCell ref="A18:D18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"/>
  <sheetViews>
    <sheetView workbookViewId="0">
      <selection activeCell="A5" sqref="A5:D8"/>
    </sheetView>
  </sheetViews>
  <sheetFormatPr defaultRowHeight="15" x14ac:dyDescent="0.25"/>
  <cols>
    <col min="1" max="1" width="23.7109375" customWidth="1"/>
    <col min="2" max="2" width="15.42578125" customWidth="1"/>
    <col min="3" max="3" width="14.7109375" customWidth="1"/>
    <col min="4" max="4" width="15.28515625" customWidth="1"/>
    <col min="5" max="5" width="15.5703125" customWidth="1"/>
    <col min="6" max="6" width="14.140625" customWidth="1"/>
  </cols>
  <sheetData>
    <row r="3" spans="1:4" x14ac:dyDescent="0.25">
      <c r="A3" s="3" t="s">
        <v>165</v>
      </c>
      <c r="B3" s="18"/>
      <c r="C3" s="19"/>
    </row>
    <row r="4" spans="1:4" x14ac:dyDescent="0.25">
      <c r="A4" s="3"/>
      <c r="B4" s="18"/>
      <c r="C4" s="19"/>
    </row>
    <row r="5" spans="1:4" x14ac:dyDescent="0.25">
      <c r="A5" s="61"/>
      <c r="B5" s="62" t="s">
        <v>19</v>
      </c>
      <c r="C5" s="62" t="s">
        <v>20</v>
      </c>
      <c r="D5" s="62" t="s">
        <v>21</v>
      </c>
    </row>
    <row r="6" spans="1:4" x14ac:dyDescent="0.25">
      <c r="A6" s="58" t="s">
        <v>123</v>
      </c>
      <c r="B6" s="59">
        <v>70732.966</v>
      </c>
      <c r="C6" s="59">
        <v>89026.585000000006</v>
      </c>
      <c r="D6" s="60">
        <v>93322.323999999993</v>
      </c>
    </row>
    <row r="7" spans="1:4" x14ac:dyDescent="0.25">
      <c r="A7" s="58" t="s">
        <v>119</v>
      </c>
      <c r="B7" s="59">
        <v>51257.06</v>
      </c>
      <c r="C7" s="59">
        <v>54071.866000000002</v>
      </c>
      <c r="D7" s="60">
        <v>37491.084999999999</v>
      </c>
    </row>
    <row r="8" spans="1:4" x14ac:dyDescent="0.25">
      <c r="A8" s="58" t="s">
        <v>67</v>
      </c>
      <c r="B8" s="59">
        <v>32619.574000000001</v>
      </c>
      <c r="C8" s="59">
        <v>25276.061000000002</v>
      </c>
      <c r="D8" s="60">
        <v>27195.859</v>
      </c>
    </row>
    <row r="9" spans="1:4" x14ac:dyDescent="0.25">
      <c r="B9" s="4"/>
      <c r="C9" s="4"/>
      <c r="D9" s="4"/>
    </row>
    <row r="24" spans="1:1" x14ac:dyDescent="0.25">
      <c r="A24" s="16" t="s">
        <v>136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9"/>
  <sheetViews>
    <sheetView workbookViewId="0">
      <selection activeCell="E21" sqref="E21"/>
    </sheetView>
  </sheetViews>
  <sheetFormatPr defaultRowHeight="15" x14ac:dyDescent="0.25"/>
  <cols>
    <col min="1" max="1" width="8.28515625" customWidth="1"/>
    <col min="2" max="2" width="14.5703125" customWidth="1"/>
    <col min="3" max="3" width="34.5703125" customWidth="1"/>
    <col min="4" max="4" width="13" customWidth="1"/>
    <col min="5" max="5" width="10.5703125" customWidth="1"/>
    <col min="6" max="6" width="9.7109375" customWidth="1"/>
    <col min="252" max="253" width="8.28515625" customWidth="1"/>
    <col min="254" max="254" width="14.5703125" customWidth="1"/>
    <col min="255" max="255" width="34.5703125" customWidth="1"/>
    <col min="256" max="256" width="11" customWidth="1"/>
    <col min="257" max="257" width="10.5703125" customWidth="1"/>
    <col min="508" max="509" width="8.28515625" customWidth="1"/>
    <col min="510" max="510" width="14.5703125" customWidth="1"/>
    <col min="511" max="511" width="34.5703125" customWidth="1"/>
    <col min="512" max="512" width="11" customWidth="1"/>
    <col min="513" max="513" width="10.5703125" customWidth="1"/>
    <col min="764" max="765" width="8.28515625" customWidth="1"/>
    <col min="766" max="766" width="14.5703125" customWidth="1"/>
    <col min="767" max="767" width="34.5703125" customWidth="1"/>
    <col min="768" max="768" width="11" customWidth="1"/>
    <col min="769" max="769" width="10.5703125" customWidth="1"/>
    <col min="1020" max="1021" width="8.28515625" customWidth="1"/>
    <col min="1022" max="1022" width="14.5703125" customWidth="1"/>
    <col min="1023" max="1023" width="34.5703125" customWidth="1"/>
    <col min="1024" max="1024" width="11" customWidth="1"/>
    <col min="1025" max="1025" width="10.5703125" customWidth="1"/>
    <col min="1276" max="1277" width="8.28515625" customWidth="1"/>
    <col min="1278" max="1278" width="14.5703125" customWidth="1"/>
    <col min="1279" max="1279" width="34.5703125" customWidth="1"/>
    <col min="1280" max="1280" width="11" customWidth="1"/>
    <col min="1281" max="1281" width="10.5703125" customWidth="1"/>
    <col min="1532" max="1533" width="8.28515625" customWidth="1"/>
    <col min="1534" max="1534" width="14.5703125" customWidth="1"/>
    <col min="1535" max="1535" width="34.5703125" customWidth="1"/>
    <col min="1536" max="1536" width="11" customWidth="1"/>
    <col min="1537" max="1537" width="10.5703125" customWidth="1"/>
    <col min="1788" max="1789" width="8.28515625" customWidth="1"/>
    <col min="1790" max="1790" width="14.5703125" customWidth="1"/>
    <col min="1791" max="1791" width="34.5703125" customWidth="1"/>
    <col min="1792" max="1792" width="11" customWidth="1"/>
    <col min="1793" max="1793" width="10.5703125" customWidth="1"/>
    <col min="2044" max="2045" width="8.28515625" customWidth="1"/>
    <col min="2046" max="2046" width="14.5703125" customWidth="1"/>
    <col min="2047" max="2047" width="34.5703125" customWidth="1"/>
    <col min="2048" max="2048" width="11" customWidth="1"/>
    <col min="2049" max="2049" width="10.5703125" customWidth="1"/>
    <col min="2300" max="2301" width="8.28515625" customWidth="1"/>
    <col min="2302" max="2302" width="14.5703125" customWidth="1"/>
    <col min="2303" max="2303" width="34.5703125" customWidth="1"/>
    <col min="2304" max="2304" width="11" customWidth="1"/>
    <col min="2305" max="2305" width="10.5703125" customWidth="1"/>
    <col min="2556" max="2557" width="8.28515625" customWidth="1"/>
    <col min="2558" max="2558" width="14.5703125" customWidth="1"/>
    <col min="2559" max="2559" width="34.5703125" customWidth="1"/>
    <col min="2560" max="2560" width="11" customWidth="1"/>
    <col min="2561" max="2561" width="10.5703125" customWidth="1"/>
    <col min="2812" max="2813" width="8.28515625" customWidth="1"/>
    <col min="2814" max="2814" width="14.5703125" customWidth="1"/>
    <col min="2815" max="2815" width="34.5703125" customWidth="1"/>
    <col min="2816" max="2816" width="11" customWidth="1"/>
    <col min="2817" max="2817" width="10.5703125" customWidth="1"/>
    <col min="3068" max="3069" width="8.28515625" customWidth="1"/>
    <col min="3070" max="3070" width="14.5703125" customWidth="1"/>
    <col min="3071" max="3071" width="34.5703125" customWidth="1"/>
    <col min="3072" max="3072" width="11" customWidth="1"/>
    <col min="3073" max="3073" width="10.5703125" customWidth="1"/>
    <col min="3324" max="3325" width="8.28515625" customWidth="1"/>
    <col min="3326" max="3326" width="14.5703125" customWidth="1"/>
    <col min="3327" max="3327" width="34.5703125" customWidth="1"/>
    <col min="3328" max="3328" width="11" customWidth="1"/>
    <col min="3329" max="3329" width="10.5703125" customWidth="1"/>
    <col min="3580" max="3581" width="8.28515625" customWidth="1"/>
    <col min="3582" max="3582" width="14.5703125" customWidth="1"/>
    <col min="3583" max="3583" width="34.5703125" customWidth="1"/>
    <col min="3584" max="3584" width="11" customWidth="1"/>
    <col min="3585" max="3585" width="10.5703125" customWidth="1"/>
    <col min="3836" max="3837" width="8.28515625" customWidth="1"/>
    <col min="3838" max="3838" width="14.5703125" customWidth="1"/>
    <col min="3839" max="3839" width="34.5703125" customWidth="1"/>
    <col min="3840" max="3840" width="11" customWidth="1"/>
    <col min="3841" max="3841" width="10.5703125" customWidth="1"/>
    <col min="4092" max="4093" width="8.28515625" customWidth="1"/>
    <col min="4094" max="4094" width="14.5703125" customWidth="1"/>
    <col min="4095" max="4095" width="34.5703125" customWidth="1"/>
    <col min="4096" max="4096" width="11" customWidth="1"/>
    <col min="4097" max="4097" width="10.5703125" customWidth="1"/>
    <col min="4348" max="4349" width="8.28515625" customWidth="1"/>
    <col min="4350" max="4350" width="14.5703125" customWidth="1"/>
    <col min="4351" max="4351" width="34.5703125" customWidth="1"/>
    <col min="4352" max="4352" width="11" customWidth="1"/>
    <col min="4353" max="4353" width="10.5703125" customWidth="1"/>
    <col min="4604" max="4605" width="8.28515625" customWidth="1"/>
    <col min="4606" max="4606" width="14.5703125" customWidth="1"/>
    <col min="4607" max="4607" width="34.5703125" customWidth="1"/>
    <col min="4608" max="4608" width="11" customWidth="1"/>
    <col min="4609" max="4609" width="10.5703125" customWidth="1"/>
    <col min="4860" max="4861" width="8.28515625" customWidth="1"/>
    <col min="4862" max="4862" width="14.5703125" customWidth="1"/>
    <col min="4863" max="4863" width="34.5703125" customWidth="1"/>
    <col min="4864" max="4864" width="11" customWidth="1"/>
    <col min="4865" max="4865" width="10.5703125" customWidth="1"/>
    <col min="5116" max="5117" width="8.28515625" customWidth="1"/>
    <col min="5118" max="5118" width="14.5703125" customWidth="1"/>
    <col min="5119" max="5119" width="34.5703125" customWidth="1"/>
    <col min="5120" max="5120" width="11" customWidth="1"/>
    <col min="5121" max="5121" width="10.5703125" customWidth="1"/>
    <col min="5372" max="5373" width="8.28515625" customWidth="1"/>
    <col min="5374" max="5374" width="14.5703125" customWidth="1"/>
    <col min="5375" max="5375" width="34.5703125" customWidth="1"/>
    <col min="5376" max="5376" width="11" customWidth="1"/>
    <col min="5377" max="5377" width="10.5703125" customWidth="1"/>
    <col min="5628" max="5629" width="8.28515625" customWidth="1"/>
    <col min="5630" max="5630" width="14.5703125" customWidth="1"/>
    <col min="5631" max="5631" width="34.5703125" customWidth="1"/>
    <col min="5632" max="5632" width="11" customWidth="1"/>
    <col min="5633" max="5633" width="10.5703125" customWidth="1"/>
    <col min="5884" max="5885" width="8.28515625" customWidth="1"/>
    <col min="5886" max="5886" width="14.5703125" customWidth="1"/>
    <col min="5887" max="5887" width="34.5703125" customWidth="1"/>
    <col min="5888" max="5888" width="11" customWidth="1"/>
    <col min="5889" max="5889" width="10.5703125" customWidth="1"/>
    <col min="6140" max="6141" width="8.28515625" customWidth="1"/>
    <col min="6142" max="6142" width="14.5703125" customWidth="1"/>
    <col min="6143" max="6143" width="34.5703125" customWidth="1"/>
    <col min="6144" max="6144" width="11" customWidth="1"/>
    <col min="6145" max="6145" width="10.5703125" customWidth="1"/>
    <col min="6396" max="6397" width="8.28515625" customWidth="1"/>
    <col min="6398" max="6398" width="14.5703125" customWidth="1"/>
    <col min="6399" max="6399" width="34.5703125" customWidth="1"/>
    <col min="6400" max="6400" width="11" customWidth="1"/>
    <col min="6401" max="6401" width="10.5703125" customWidth="1"/>
    <col min="6652" max="6653" width="8.28515625" customWidth="1"/>
    <col min="6654" max="6654" width="14.5703125" customWidth="1"/>
    <col min="6655" max="6655" width="34.5703125" customWidth="1"/>
    <col min="6656" max="6656" width="11" customWidth="1"/>
    <col min="6657" max="6657" width="10.5703125" customWidth="1"/>
    <col min="6908" max="6909" width="8.28515625" customWidth="1"/>
    <col min="6910" max="6910" width="14.5703125" customWidth="1"/>
    <col min="6911" max="6911" width="34.5703125" customWidth="1"/>
    <col min="6912" max="6912" width="11" customWidth="1"/>
    <col min="6913" max="6913" width="10.5703125" customWidth="1"/>
    <col min="7164" max="7165" width="8.28515625" customWidth="1"/>
    <col min="7166" max="7166" width="14.5703125" customWidth="1"/>
    <col min="7167" max="7167" width="34.5703125" customWidth="1"/>
    <col min="7168" max="7168" width="11" customWidth="1"/>
    <col min="7169" max="7169" width="10.5703125" customWidth="1"/>
    <col min="7420" max="7421" width="8.28515625" customWidth="1"/>
    <col min="7422" max="7422" width="14.5703125" customWidth="1"/>
    <col min="7423" max="7423" width="34.5703125" customWidth="1"/>
    <col min="7424" max="7424" width="11" customWidth="1"/>
    <col min="7425" max="7425" width="10.5703125" customWidth="1"/>
    <col min="7676" max="7677" width="8.28515625" customWidth="1"/>
    <col min="7678" max="7678" width="14.5703125" customWidth="1"/>
    <col min="7679" max="7679" width="34.5703125" customWidth="1"/>
    <col min="7680" max="7680" width="11" customWidth="1"/>
    <col min="7681" max="7681" width="10.5703125" customWidth="1"/>
    <col min="7932" max="7933" width="8.28515625" customWidth="1"/>
    <col min="7934" max="7934" width="14.5703125" customWidth="1"/>
    <col min="7935" max="7935" width="34.5703125" customWidth="1"/>
    <col min="7936" max="7936" width="11" customWidth="1"/>
    <col min="7937" max="7937" width="10.5703125" customWidth="1"/>
    <col min="8188" max="8189" width="8.28515625" customWidth="1"/>
    <col min="8190" max="8190" width="14.5703125" customWidth="1"/>
    <col min="8191" max="8191" width="34.5703125" customWidth="1"/>
    <col min="8192" max="8192" width="11" customWidth="1"/>
    <col min="8193" max="8193" width="10.5703125" customWidth="1"/>
    <col min="8444" max="8445" width="8.28515625" customWidth="1"/>
    <col min="8446" max="8446" width="14.5703125" customWidth="1"/>
    <col min="8447" max="8447" width="34.5703125" customWidth="1"/>
    <col min="8448" max="8448" width="11" customWidth="1"/>
    <col min="8449" max="8449" width="10.5703125" customWidth="1"/>
    <col min="8700" max="8701" width="8.28515625" customWidth="1"/>
    <col min="8702" max="8702" width="14.5703125" customWidth="1"/>
    <col min="8703" max="8703" width="34.5703125" customWidth="1"/>
    <col min="8704" max="8704" width="11" customWidth="1"/>
    <col min="8705" max="8705" width="10.5703125" customWidth="1"/>
    <col min="8956" max="8957" width="8.28515625" customWidth="1"/>
    <col min="8958" max="8958" width="14.5703125" customWidth="1"/>
    <col min="8959" max="8959" width="34.5703125" customWidth="1"/>
    <col min="8960" max="8960" width="11" customWidth="1"/>
    <col min="8961" max="8961" width="10.5703125" customWidth="1"/>
    <col min="9212" max="9213" width="8.28515625" customWidth="1"/>
    <col min="9214" max="9214" width="14.5703125" customWidth="1"/>
    <col min="9215" max="9215" width="34.5703125" customWidth="1"/>
    <col min="9216" max="9216" width="11" customWidth="1"/>
    <col min="9217" max="9217" width="10.5703125" customWidth="1"/>
    <col min="9468" max="9469" width="8.28515625" customWidth="1"/>
    <col min="9470" max="9470" width="14.5703125" customWidth="1"/>
    <col min="9471" max="9471" width="34.5703125" customWidth="1"/>
    <col min="9472" max="9472" width="11" customWidth="1"/>
    <col min="9473" max="9473" width="10.5703125" customWidth="1"/>
    <col min="9724" max="9725" width="8.28515625" customWidth="1"/>
    <col min="9726" max="9726" width="14.5703125" customWidth="1"/>
    <col min="9727" max="9727" width="34.5703125" customWidth="1"/>
    <col min="9728" max="9728" width="11" customWidth="1"/>
    <col min="9729" max="9729" width="10.5703125" customWidth="1"/>
    <col min="9980" max="9981" width="8.28515625" customWidth="1"/>
    <col min="9982" max="9982" width="14.5703125" customWidth="1"/>
    <col min="9983" max="9983" width="34.5703125" customWidth="1"/>
    <col min="9984" max="9984" width="11" customWidth="1"/>
    <col min="9985" max="9985" width="10.5703125" customWidth="1"/>
    <col min="10236" max="10237" width="8.28515625" customWidth="1"/>
    <col min="10238" max="10238" width="14.5703125" customWidth="1"/>
    <col min="10239" max="10239" width="34.5703125" customWidth="1"/>
    <col min="10240" max="10240" width="11" customWidth="1"/>
    <col min="10241" max="10241" width="10.5703125" customWidth="1"/>
    <col min="10492" max="10493" width="8.28515625" customWidth="1"/>
    <col min="10494" max="10494" width="14.5703125" customWidth="1"/>
    <col min="10495" max="10495" width="34.5703125" customWidth="1"/>
    <col min="10496" max="10496" width="11" customWidth="1"/>
    <col min="10497" max="10497" width="10.5703125" customWidth="1"/>
    <col min="10748" max="10749" width="8.28515625" customWidth="1"/>
    <col min="10750" max="10750" width="14.5703125" customWidth="1"/>
    <col min="10751" max="10751" width="34.5703125" customWidth="1"/>
    <col min="10752" max="10752" width="11" customWidth="1"/>
    <col min="10753" max="10753" width="10.5703125" customWidth="1"/>
    <col min="11004" max="11005" width="8.28515625" customWidth="1"/>
    <col min="11006" max="11006" width="14.5703125" customWidth="1"/>
    <col min="11007" max="11007" width="34.5703125" customWidth="1"/>
    <col min="11008" max="11008" width="11" customWidth="1"/>
    <col min="11009" max="11009" width="10.5703125" customWidth="1"/>
    <col min="11260" max="11261" width="8.28515625" customWidth="1"/>
    <col min="11262" max="11262" width="14.5703125" customWidth="1"/>
    <col min="11263" max="11263" width="34.5703125" customWidth="1"/>
    <col min="11264" max="11264" width="11" customWidth="1"/>
    <col min="11265" max="11265" width="10.5703125" customWidth="1"/>
    <col min="11516" max="11517" width="8.28515625" customWidth="1"/>
    <col min="11518" max="11518" width="14.5703125" customWidth="1"/>
    <col min="11519" max="11519" width="34.5703125" customWidth="1"/>
    <col min="11520" max="11520" width="11" customWidth="1"/>
    <col min="11521" max="11521" width="10.5703125" customWidth="1"/>
    <col min="11772" max="11773" width="8.28515625" customWidth="1"/>
    <col min="11774" max="11774" width="14.5703125" customWidth="1"/>
    <col min="11775" max="11775" width="34.5703125" customWidth="1"/>
    <col min="11776" max="11776" width="11" customWidth="1"/>
    <col min="11777" max="11777" width="10.5703125" customWidth="1"/>
    <col min="12028" max="12029" width="8.28515625" customWidth="1"/>
    <col min="12030" max="12030" width="14.5703125" customWidth="1"/>
    <col min="12031" max="12031" width="34.5703125" customWidth="1"/>
    <col min="12032" max="12032" width="11" customWidth="1"/>
    <col min="12033" max="12033" width="10.5703125" customWidth="1"/>
    <col min="12284" max="12285" width="8.28515625" customWidth="1"/>
    <col min="12286" max="12286" width="14.5703125" customWidth="1"/>
    <col min="12287" max="12287" width="34.5703125" customWidth="1"/>
    <col min="12288" max="12288" width="11" customWidth="1"/>
    <col min="12289" max="12289" width="10.5703125" customWidth="1"/>
    <col min="12540" max="12541" width="8.28515625" customWidth="1"/>
    <col min="12542" max="12542" width="14.5703125" customWidth="1"/>
    <col min="12543" max="12543" width="34.5703125" customWidth="1"/>
    <col min="12544" max="12544" width="11" customWidth="1"/>
    <col min="12545" max="12545" width="10.5703125" customWidth="1"/>
    <col min="12796" max="12797" width="8.28515625" customWidth="1"/>
    <col min="12798" max="12798" width="14.5703125" customWidth="1"/>
    <col min="12799" max="12799" width="34.5703125" customWidth="1"/>
    <col min="12800" max="12800" width="11" customWidth="1"/>
    <col min="12801" max="12801" width="10.5703125" customWidth="1"/>
    <col min="13052" max="13053" width="8.28515625" customWidth="1"/>
    <col min="13054" max="13054" width="14.5703125" customWidth="1"/>
    <col min="13055" max="13055" width="34.5703125" customWidth="1"/>
    <col min="13056" max="13056" width="11" customWidth="1"/>
    <col min="13057" max="13057" width="10.5703125" customWidth="1"/>
    <col min="13308" max="13309" width="8.28515625" customWidth="1"/>
    <col min="13310" max="13310" width="14.5703125" customWidth="1"/>
    <col min="13311" max="13311" width="34.5703125" customWidth="1"/>
    <col min="13312" max="13312" width="11" customWidth="1"/>
    <col min="13313" max="13313" width="10.5703125" customWidth="1"/>
    <col min="13564" max="13565" width="8.28515625" customWidth="1"/>
    <col min="13566" max="13566" width="14.5703125" customWidth="1"/>
    <col min="13567" max="13567" width="34.5703125" customWidth="1"/>
    <col min="13568" max="13568" width="11" customWidth="1"/>
    <col min="13569" max="13569" width="10.5703125" customWidth="1"/>
    <col min="13820" max="13821" width="8.28515625" customWidth="1"/>
    <col min="13822" max="13822" width="14.5703125" customWidth="1"/>
    <col min="13823" max="13823" width="34.5703125" customWidth="1"/>
    <col min="13824" max="13824" width="11" customWidth="1"/>
    <col min="13825" max="13825" width="10.5703125" customWidth="1"/>
    <col min="14076" max="14077" width="8.28515625" customWidth="1"/>
    <col min="14078" max="14078" width="14.5703125" customWidth="1"/>
    <col min="14079" max="14079" width="34.5703125" customWidth="1"/>
    <col min="14080" max="14080" width="11" customWidth="1"/>
    <col min="14081" max="14081" width="10.5703125" customWidth="1"/>
    <col min="14332" max="14333" width="8.28515625" customWidth="1"/>
    <col min="14334" max="14334" width="14.5703125" customWidth="1"/>
    <col min="14335" max="14335" width="34.5703125" customWidth="1"/>
    <col min="14336" max="14336" width="11" customWidth="1"/>
    <col min="14337" max="14337" width="10.5703125" customWidth="1"/>
    <col min="14588" max="14589" width="8.28515625" customWidth="1"/>
    <col min="14590" max="14590" width="14.5703125" customWidth="1"/>
    <col min="14591" max="14591" width="34.5703125" customWidth="1"/>
    <col min="14592" max="14592" width="11" customWidth="1"/>
    <col min="14593" max="14593" width="10.5703125" customWidth="1"/>
    <col min="14844" max="14845" width="8.28515625" customWidth="1"/>
    <col min="14846" max="14846" width="14.5703125" customWidth="1"/>
    <col min="14847" max="14847" width="34.5703125" customWidth="1"/>
    <col min="14848" max="14848" width="11" customWidth="1"/>
    <col min="14849" max="14849" width="10.5703125" customWidth="1"/>
    <col min="15100" max="15101" width="8.28515625" customWidth="1"/>
    <col min="15102" max="15102" width="14.5703125" customWidth="1"/>
    <col min="15103" max="15103" width="34.5703125" customWidth="1"/>
    <col min="15104" max="15104" width="11" customWidth="1"/>
    <col min="15105" max="15105" width="10.5703125" customWidth="1"/>
    <col min="15356" max="15357" width="8.28515625" customWidth="1"/>
    <col min="15358" max="15358" width="14.5703125" customWidth="1"/>
    <col min="15359" max="15359" width="34.5703125" customWidth="1"/>
    <col min="15360" max="15360" width="11" customWidth="1"/>
    <col min="15361" max="15361" width="10.5703125" customWidth="1"/>
    <col min="15612" max="15613" width="8.28515625" customWidth="1"/>
    <col min="15614" max="15614" width="14.5703125" customWidth="1"/>
    <col min="15615" max="15615" width="34.5703125" customWidth="1"/>
    <col min="15616" max="15616" width="11" customWidth="1"/>
    <col min="15617" max="15617" width="10.5703125" customWidth="1"/>
    <col min="15868" max="15869" width="8.28515625" customWidth="1"/>
    <col min="15870" max="15870" width="14.5703125" customWidth="1"/>
    <col min="15871" max="15871" width="34.5703125" customWidth="1"/>
    <col min="15872" max="15872" width="11" customWidth="1"/>
    <col min="15873" max="15873" width="10.5703125" customWidth="1"/>
    <col min="16124" max="16125" width="8.28515625" customWidth="1"/>
    <col min="16126" max="16126" width="14.5703125" customWidth="1"/>
    <col min="16127" max="16127" width="34.5703125" customWidth="1"/>
    <col min="16128" max="16128" width="11" customWidth="1"/>
    <col min="16129" max="16129" width="10.5703125" customWidth="1"/>
  </cols>
  <sheetData>
    <row r="3" spans="1:7" x14ac:dyDescent="0.25">
      <c r="A3" s="3" t="s">
        <v>114</v>
      </c>
    </row>
    <row r="5" spans="1:7" ht="36" x14ac:dyDescent="0.25">
      <c r="A5" s="63" t="s">
        <v>111</v>
      </c>
      <c r="B5" s="63" t="s">
        <v>95</v>
      </c>
      <c r="C5" s="63" t="s">
        <v>96</v>
      </c>
      <c r="D5" s="63" t="s">
        <v>97</v>
      </c>
      <c r="E5" s="63" t="s">
        <v>98</v>
      </c>
      <c r="F5" s="63" t="s">
        <v>9</v>
      </c>
      <c r="G5" s="63" t="s">
        <v>41</v>
      </c>
    </row>
    <row r="6" spans="1:7" x14ac:dyDescent="0.25">
      <c r="A6" s="64" t="s">
        <v>99</v>
      </c>
      <c r="B6" s="64">
        <v>73612039529</v>
      </c>
      <c r="C6" s="65" t="s">
        <v>66</v>
      </c>
      <c r="D6" s="65" t="s">
        <v>132</v>
      </c>
      <c r="E6" s="59">
        <v>102392.587</v>
      </c>
      <c r="F6" s="66">
        <v>495</v>
      </c>
      <c r="G6" s="59">
        <v>2739.0509999999999</v>
      </c>
    </row>
    <row r="7" spans="1:7" x14ac:dyDescent="0.25">
      <c r="A7" s="64" t="s">
        <v>100</v>
      </c>
      <c r="B7" s="64">
        <v>53925646045</v>
      </c>
      <c r="C7" s="58" t="s">
        <v>123</v>
      </c>
      <c r="D7" s="65" t="s">
        <v>128</v>
      </c>
      <c r="E7" s="59">
        <v>89026.585000000006</v>
      </c>
      <c r="F7" s="66">
        <v>654</v>
      </c>
      <c r="G7" s="59">
        <v>4229.6980000000003</v>
      </c>
    </row>
    <row r="8" spans="1:7" x14ac:dyDescent="0.25">
      <c r="A8" s="64" t="s">
        <v>101</v>
      </c>
      <c r="B8" s="64">
        <v>51100142652</v>
      </c>
      <c r="C8" s="58" t="s">
        <v>119</v>
      </c>
      <c r="D8" s="65" t="s">
        <v>130</v>
      </c>
      <c r="E8" s="59">
        <v>54071.866000000002</v>
      </c>
      <c r="F8" s="66">
        <v>227</v>
      </c>
      <c r="G8" s="67">
        <v>-4596.3459999999995</v>
      </c>
    </row>
    <row r="9" spans="1:7" x14ac:dyDescent="0.25">
      <c r="A9" s="64" t="s">
        <v>102</v>
      </c>
      <c r="B9" s="64">
        <v>54798564578</v>
      </c>
      <c r="C9" s="65" t="s">
        <v>70</v>
      </c>
      <c r="D9" s="65" t="s">
        <v>131</v>
      </c>
      <c r="E9" s="59">
        <v>40490.99</v>
      </c>
      <c r="F9" s="66">
        <v>252</v>
      </c>
      <c r="G9" s="67">
        <v>-1387.789</v>
      </c>
    </row>
    <row r="10" spans="1:7" x14ac:dyDescent="0.25">
      <c r="A10" s="64" t="s">
        <v>103</v>
      </c>
      <c r="B10" s="64">
        <v>96183934898</v>
      </c>
      <c r="C10" s="65" t="s">
        <v>68</v>
      </c>
      <c r="D10" s="65" t="s">
        <v>131</v>
      </c>
      <c r="E10" s="59">
        <v>36882.031999999999</v>
      </c>
      <c r="F10" s="66">
        <v>284</v>
      </c>
      <c r="G10" s="67">
        <v>-1476.6289999999999</v>
      </c>
    </row>
    <row r="11" spans="1:7" x14ac:dyDescent="0.25">
      <c r="A11" s="64" t="s">
        <v>104</v>
      </c>
      <c r="B11" s="64">
        <v>31618719581</v>
      </c>
      <c r="C11" s="65" t="s">
        <v>75</v>
      </c>
      <c r="D11" s="65" t="s">
        <v>113</v>
      </c>
      <c r="E11" s="59">
        <v>28908.424999999999</v>
      </c>
      <c r="F11" s="66">
        <v>171</v>
      </c>
      <c r="G11" s="59">
        <v>2085.6260000000002</v>
      </c>
    </row>
    <row r="12" spans="1:7" x14ac:dyDescent="0.25">
      <c r="A12" s="64" t="s">
        <v>105</v>
      </c>
      <c r="B12" s="64">
        <v>42198758977</v>
      </c>
      <c r="C12" s="65" t="s">
        <v>120</v>
      </c>
      <c r="D12" s="65" t="s">
        <v>113</v>
      </c>
      <c r="E12" s="59">
        <v>26937.562999999998</v>
      </c>
      <c r="F12" s="66">
        <v>49</v>
      </c>
      <c r="G12" s="67">
        <v>-2558.2829999999999</v>
      </c>
    </row>
    <row r="13" spans="1:7" x14ac:dyDescent="0.25">
      <c r="A13" s="64" t="s">
        <v>106</v>
      </c>
      <c r="B13" s="64">
        <v>19982164998</v>
      </c>
      <c r="C13" s="58" t="s">
        <v>67</v>
      </c>
      <c r="D13" s="65" t="s">
        <v>115</v>
      </c>
      <c r="E13" s="59">
        <v>25276.061000000002</v>
      </c>
      <c r="F13" s="66">
        <v>375</v>
      </c>
      <c r="G13" s="67">
        <v>-1987.1980000000001</v>
      </c>
    </row>
    <row r="14" spans="1:7" x14ac:dyDescent="0.25">
      <c r="A14" s="64" t="s">
        <v>107</v>
      </c>
      <c r="B14" s="64">
        <v>11711059133</v>
      </c>
      <c r="C14" s="65" t="s">
        <v>121</v>
      </c>
      <c r="D14" s="65" t="s">
        <v>113</v>
      </c>
      <c r="E14" s="59">
        <v>24891.864000000001</v>
      </c>
      <c r="F14" s="66">
        <v>50</v>
      </c>
      <c r="G14" s="59">
        <v>131.49600000000001</v>
      </c>
    </row>
    <row r="15" spans="1:7" x14ac:dyDescent="0.25">
      <c r="A15" s="64" t="s">
        <v>108</v>
      </c>
      <c r="B15" s="68" t="s">
        <v>116</v>
      </c>
      <c r="C15" s="65" t="s">
        <v>124</v>
      </c>
      <c r="D15" s="65" t="s">
        <v>113</v>
      </c>
      <c r="E15" s="59">
        <v>23180.087</v>
      </c>
      <c r="F15" s="66">
        <v>307</v>
      </c>
      <c r="G15" s="59">
        <v>128.77799999999999</v>
      </c>
    </row>
    <row r="16" spans="1:7" x14ac:dyDescent="0.25">
      <c r="A16" s="69" t="s">
        <v>176</v>
      </c>
      <c r="B16" s="69"/>
      <c r="C16" s="69"/>
      <c r="D16" s="69"/>
      <c r="E16" s="70">
        <f>SUM(E6:E15)</f>
        <v>452058.06000000006</v>
      </c>
      <c r="F16" s="70">
        <f>SUM(F6:F15)</f>
        <v>2864</v>
      </c>
      <c r="G16" s="71">
        <f>SUM(G6:G15)</f>
        <v>-2691.5959999999995</v>
      </c>
    </row>
    <row r="17" spans="1:7" x14ac:dyDescent="0.25">
      <c r="A17" s="69" t="s">
        <v>110</v>
      </c>
      <c r="B17" s="69"/>
      <c r="C17" s="69"/>
      <c r="D17" s="69"/>
      <c r="E17" s="70">
        <v>718909.31499999994</v>
      </c>
      <c r="F17" s="70">
        <v>5094</v>
      </c>
      <c r="G17" s="71">
        <v>-22880.192999999999</v>
      </c>
    </row>
    <row r="19" spans="1:7" x14ac:dyDescent="0.25">
      <c r="A19" s="16" t="s">
        <v>38</v>
      </c>
    </row>
  </sheetData>
  <mergeCells count="2"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G26" sqref="G26"/>
    </sheetView>
  </sheetViews>
  <sheetFormatPr defaultRowHeight="15" x14ac:dyDescent="0.25"/>
  <cols>
    <col min="1" max="1" width="8.28515625" customWidth="1"/>
    <col min="2" max="2" width="14.5703125" customWidth="1"/>
    <col min="3" max="3" width="38.85546875" customWidth="1"/>
    <col min="4" max="4" width="14.140625" customWidth="1"/>
    <col min="5" max="6" width="10.5703125" customWidth="1"/>
    <col min="251" max="252" width="8.28515625" customWidth="1"/>
    <col min="253" max="253" width="14.5703125" customWidth="1"/>
    <col min="254" max="254" width="34.5703125" customWidth="1"/>
    <col min="255" max="255" width="11" customWidth="1"/>
    <col min="256" max="256" width="10.5703125" customWidth="1"/>
    <col min="507" max="508" width="8.28515625" customWidth="1"/>
    <col min="509" max="509" width="14.5703125" customWidth="1"/>
    <col min="510" max="510" width="34.5703125" customWidth="1"/>
    <col min="511" max="511" width="11" customWidth="1"/>
    <col min="512" max="512" width="10.5703125" customWidth="1"/>
    <col min="763" max="764" width="8.28515625" customWidth="1"/>
    <col min="765" max="765" width="14.5703125" customWidth="1"/>
    <col min="766" max="766" width="34.5703125" customWidth="1"/>
    <col min="767" max="767" width="11" customWidth="1"/>
    <col min="768" max="768" width="10.5703125" customWidth="1"/>
    <col min="1019" max="1020" width="8.28515625" customWidth="1"/>
    <col min="1021" max="1021" width="14.5703125" customWidth="1"/>
    <col min="1022" max="1022" width="34.5703125" customWidth="1"/>
    <col min="1023" max="1023" width="11" customWidth="1"/>
    <col min="1024" max="1024" width="10.5703125" customWidth="1"/>
    <col min="1275" max="1276" width="8.28515625" customWidth="1"/>
    <col min="1277" max="1277" width="14.5703125" customWidth="1"/>
    <col min="1278" max="1278" width="34.5703125" customWidth="1"/>
    <col min="1279" max="1279" width="11" customWidth="1"/>
    <col min="1280" max="1280" width="10.5703125" customWidth="1"/>
    <col min="1531" max="1532" width="8.28515625" customWidth="1"/>
    <col min="1533" max="1533" width="14.5703125" customWidth="1"/>
    <col min="1534" max="1534" width="34.5703125" customWidth="1"/>
    <col min="1535" max="1535" width="11" customWidth="1"/>
    <col min="1536" max="1536" width="10.5703125" customWidth="1"/>
    <col min="1787" max="1788" width="8.28515625" customWidth="1"/>
    <col min="1789" max="1789" width="14.5703125" customWidth="1"/>
    <col min="1790" max="1790" width="34.5703125" customWidth="1"/>
    <col min="1791" max="1791" width="11" customWidth="1"/>
    <col min="1792" max="1792" width="10.5703125" customWidth="1"/>
    <col min="2043" max="2044" width="8.28515625" customWidth="1"/>
    <col min="2045" max="2045" width="14.5703125" customWidth="1"/>
    <col min="2046" max="2046" width="34.5703125" customWidth="1"/>
    <col min="2047" max="2047" width="11" customWidth="1"/>
    <col min="2048" max="2048" width="10.5703125" customWidth="1"/>
    <col min="2299" max="2300" width="8.28515625" customWidth="1"/>
    <col min="2301" max="2301" width="14.5703125" customWidth="1"/>
    <col min="2302" max="2302" width="34.5703125" customWidth="1"/>
    <col min="2303" max="2303" width="11" customWidth="1"/>
    <col min="2304" max="2304" width="10.5703125" customWidth="1"/>
    <col min="2555" max="2556" width="8.28515625" customWidth="1"/>
    <col min="2557" max="2557" width="14.5703125" customWidth="1"/>
    <col min="2558" max="2558" width="34.5703125" customWidth="1"/>
    <col min="2559" max="2559" width="11" customWidth="1"/>
    <col min="2560" max="2560" width="10.5703125" customWidth="1"/>
    <col min="2811" max="2812" width="8.28515625" customWidth="1"/>
    <col min="2813" max="2813" width="14.5703125" customWidth="1"/>
    <col min="2814" max="2814" width="34.5703125" customWidth="1"/>
    <col min="2815" max="2815" width="11" customWidth="1"/>
    <col min="2816" max="2816" width="10.5703125" customWidth="1"/>
    <col min="3067" max="3068" width="8.28515625" customWidth="1"/>
    <col min="3069" max="3069" width="14.5703125" customWidth="1"/>
    <col min="3070" max="3070" width="34.5703125" customWidth="1"/>
    <col min="3071" max="3071" width="11" customWidth="1"/>
    <col min="3072" max="3072" width="10.5703125" customWidth="1"/>
    <col min="3323" max="3324" width="8.28515625" customWidth="1"/>
    <col min="3325" max="3325" width="14.5703125" customWidth="1"/>
    <col min="3326" max="3326" width="34.5703125" customWidth="1"/>
    <col min="3327" max="3327" width="11" customWidth="1"/>
    <col min="3328" max="3328" width="10.5703125" customWidth="1"/>
    <col min="3579" max="3580" width="8.28515625" customWidth="1"/>
    <col min="3581" max="3581" width="14.5703125" customWidth="1"/>
    <col min="3582" max="3582" width="34.5703125" customWidth="1"/>
    <col min="3583" max="3583" width="11" customWidth="1"/>
    <col min="3584" max="3584" width="10.5703125" customWidth="1"/>
    <col min="3835" max="3836" width="8.28515625" customWidth="1"/>
    <col min="3837" max="3837" width="14.5703125" customWidth="1"/>
    <col min="3838" max="3838" width="34.5703125" customWidth="1"/>
    <col min="3839" max="3839" width="11" customWidth="1"/>
    <col min="3840" max="3840" width="10.5703125" customWidth="1"/>
    <col min="4091" max="4092" width="8.28515625" customWidth="1"/>
    <col min="4093" max="4093" width="14.5703125" customWidth="1"/>
    <col min="4094" max="4094" width="34.5703125" customWidth="1"/>
    <col min="4095" max="4095" width="11" customWidth="1"/>
    <col min="4096" max="4096" width="10.5703125" customWidth="1"/>
    <col min="4347" max="4348" width="8.28515625" customWidth="1"/>
    <col min="4349" max="4349" width="14.5703125" customWidth="1"/>
    <col min="4350" max="4350" width="34.5703125" customWidth="1"/>
    <col min="4351" max="4351" width="11" customWidth="1"/>
    <col min="4352" max="4352" width="10.5703125" customWidth="1"/>
    <col min="4603" max="4604" width="8.28515625" customWidth="1"/>
    <col min="4605" max="4605" width="14.5703125" customWidth="1"/>
    <col min="4606" max="4606" width="34.5703125" customWidth="1"/>
    <col min="4607" max="4607" width="11" customWidth="1"/>
    <col min="4608" max="4608" width="10.5703125" customWidth="1"/>
    <col min="4859" max="4860" width="8.28515625" customWidth="1"/>
    <col min="4861" max="4861" width="14.5703125" customWidth="1"/>
    <col min="4862" max="4862" width="34.5703125" customWidth="1"/>
    <col min="4863" max="4863" width="11" customWidth="1"/>
    <col min="4864" max="4864" width="10.5703125" customWidth="1"/>
    <col min="5115" max="5116" width="8.28515625" customWidth="1"/>
    <col min="5117" max="5117" width="14.5703125" customWidth="1"/>
    <col min="5118" max="5118" width="34.5703125" customWidth="1"/>
    <col min="5119" max="5119" width="11" customWidth="1"/>
    <col min="5120" max="5120" width="10.5703125" customWidth="1"/>
    <col min="5371" max="5372" width="8.28515625" customWidth="1"/>
    <col min="5373" max="5373" width="14.5703125" customWidth="1"/>
    <col min="5374" max="5374" width="34.5703125" customWidth="1"/>
    <col min="5375" max="5375" width="11" customWidth="1"/>
    <col min="5376" max="5376" width="10.5703125" customWidth="1"/>
    <col min="5627" max="5628" width="8.28515625" customWidth="1"/>
    <col min="5629" max="5629" width="14.5703125" customWidth="1"/>
    <col min="5630" max="5630" width="34.5703125" customWidth="1"/>
    <col min="5631" max="5631" width="11" customWidth="1"/>
    <col min="5632" max="5632" width="10.5703125" customWidth="1"/>
    <col min="5883" max="5884" width="8.28515625" customWidth="1"/>
    <col min="5885" max="5885" width="14.5703125" customWidth="1"/>
    <col min="5886" max="5886" width="34.5703125" customWidth="1"/>
    <col min="5887" max="5887" width="11" customWidth="1"/>
    <col min="5888" max="5888" width="10.5703125" customWidth="1"/>
    <col min="6139" max="6140" width="8.28515625" customWidth="1"/>
    <col min="6141" max="6141" width="14.5703125" customWidth="1"/>
    <col min="6142" max="6142" width="34.5703125" customWidth="1"/>
    <col min="6143" max="6143" width="11" customWidth="1"/>
    <col min="6144" max="6144" width="10.5703125" customWidth="1"/>
    <col min="6395" max="6396" width="8.28515625" customWidth="1"/>
    <col min="6397" max="6397" width="14.5703125" customWidth="1"/>
    <col min="6398" max="6398" width="34.5703125" customWidth="1"/>
    <col min="6399" max="6399" width="11" customWidth="1"/>
    <col min="6400" max="6400" width="10.5703125" customWidth="1"/>
    <col min="6651" max="6652" width="8.28515625" customWidth="1"/>
    <col min="6653" max="6653" width="14.5703125" customWidth="1"/>
    <col min="6654" max="6654" width="34.5703125" customWidth="1"/>
    <col min="6655" max="6655" width="11" customWidth="1"/>
    <col min="6656" max="6656" width="10.5703125" customWidth="1"/>
    <col min="6907" max="6908" width="8.28515625" customWidth="1"/>
    <col min="6909" max="6909" width="14.5703125" customWidth="1"/>
    <col min="6910" max="6910" width="34.5703125" customWidth="1"/>
    <col min="6911" max="6911" width="11" customWidth="1"/>
    <col min="6912" max="6912" width="10.5703125" customWidth="1"/>
    <col min="7163" max="7164" width="8.28515625" customWidth="1"/>
    <col min="7165" max="7165" width="14.5703125" customWidth="1"/>
    <col min="7166" max="7166" width="34.5703125" customWidth="1"/>
    <col min="7167" max="7167" width="11" customWidth="1"/>
    <col min="7168" max="7168" width="10.5703125" customWidth="1"/>
    <col min="7419" max="7420" width="8.28515625" customWidth="1"/>
    <col min="7421" max="7421" width="14.5703125" customWidth="1"/>
    <col min="7422" max="7422" width="34.5703125" customWidth="1"/>
    <col min="7423" max="7423" width="11" customWidth="1"/>
    <col min="7424" max="7424" width="10.5703125" customWidth="1"/>
    <col min="7675" max="7676" width="8.28515625" customWidth="1"/>
    <col min="7677" max="7677" width="14.5703125" customWidth="1"/>
    <col min="7678" max="7678" width="34.5703125" customWidth="1"/>
    <col min="7679" max="7679" width="11" customWidth="1"/>
    <col min="7680" max="7680" width="10.5703125" customWidth="1"/>
    <col min="7931" max="7932" width="8.28515625" customWidth="1"/>
    <col min="7933" max="7933" width="14.5703125" customWidth="1"/>
    <col min="7934" max="7934" width="34.5703125" customWidth="1"/>
    <col min="7935" max="7935" width="11" customWidth="1"/>
    <col min="7936" max="7936" width="10.5703125" customWidth="1"/>
    <col min="8187" max="8188" width="8.28515625" customWidth="1"/>
    <col min="8189" max="8189" width="14.5703125" customWidth="1"/>
    <col min="8190" max="8190" width="34.5703125" customWidth="1"/>
    <col min="8191" max="8191" width="11" customWidth="1"/>
    <col min="8192" max="8192" width="10.5703125" customWidth="1"/>
    <col min="8443" max="8444" width="8.28515625" customWidth="1"/>
    <col min="8445" max="8445" width="14.5703125" customWidth="1"/>
    <col min="8446" max="8446" width="34.5703125" customWidth="1"/>
    <col min="8447" max="8447" width="11" customWidth="1"/>
    <col min="8448" max="8448" width="10.5703125" customWidth="1"/>
    <col min="8699" max="8700" width="8.28515625" customWidth="1"/>
    <col min="8701" max="8701" width="14.5703125" customWidth="1"/>
    <col min="8702" max="8702" width="34.5703125" customWidth="1"/>
    <col min="8703" max="8703" width="11" customWidth="1"/>
    <col min="8704" max="8704" width="10.5703125" customWidth="1"/>
    <col min="8955" max="8956" width="8.28515625" customWidth="1"/>
    <col min="8957" max="8957" width="14.5703125" customWidth="1"/>
    <col min="8958" max="8958" width="34.5703125" customWidth="1"/>
    <col min="8959" max="8959" width="11" customWidth="1"/>
    <col min="8960" max="8960" width="10.5703125" customWidth="1"/>
    <col min="9211" max="9212" width="8.28515625" customWidth="1"/>
    <col min="9213" max="9213" width="14.5703125" customWidth="1"/>
    <col min="9214" max="9214" width="34.5703125" customWidth="1"/>
    <col min="9215" max="9215" width="11" customWidth="1"/>
    <col min="9216" max="9216" width="10.5703125" customWidth="1"/>
    <col min="9467" max="9468" width="8.28515625" customWidth="1"/>
    <col min="9469" max="9469" width="14.5703125" customWidth="1"/>
    <col min="9470" max="9470" width="34.5703125" customWidth="1"/>
    <col min="9471" max="9471" width="11" customWidth="1"/>
    <col min="9472" max="9472" width="10.5703125" customWidth="1"/>
    <col min="9723" max="9724" width="8.28515625" customWidth="1"/>
    <col min="9725" max="9725" width="14.5703125" customWidth="1"/>
    <col min="9726" max="9726" width="34.5703125" customWidth="1"/>
    <col min="9727" max="9727" width="11" customWidth="1"/>
    <col min="9728" max="9728" width="10.5703125" customWidth="1"/>
    <col min="9979" max="9980" width="8.28515625" customWidth="1"/>
    <col min="9981" max="9981" width="14.5703125" customWidth="1"/>
    <col min="9982" max="9982" width="34.5703125" customWidth="1"/>
    <col min="9983" max="9983" width="11" customWidth="1"/>
    <col min="9984" max="9984" width="10.5703125" customWidth="1"/>
    <col min="10235" max="10236" width="8.28515625" customWidth="1"/>
    <col min="10237" max="10237" width="14.5703125" customWidth="1"/>
    <col min="10238" max="10238" width="34.5703125" customWidth="1"/>
    <col min="10239" max="10239" width="11" customWidth="1"/>
    <col min="10240" max="10240" width="10.5703125" customWidth="1"/>
    <col min="10491" max="10492" width="8.28515625" customWidth="1"/>
    <col min="10493" max="10493" width="14.5703125" customWidth="1"/>
    <col min="10494" max="10494" width="34.5703125" customWidth="1"/>
    <col min="10495" max="10495" width="11" customWidth="1"/>
    <col min="10496" max="10496" width="10.5703125" customWidth="1"/>
    <col min="10747" max="10748" width="8.28515625" customWidth="1"/>
    <col min="10749" max="10749" width="14.5703125" customWidth="1"/>
    <col min="10750" max="10750" width="34.5703125" customWidth="1"/>
    <col min="10751" max="10751" width="11" customWidth="1"/>
    <col min="10752" max="10752" width="10.5703125" customWidth="1"/>
    <col min="11003" max="11004" width="8.28515625" customWidth="1"/>
    <col min="11005" max="11005" width="14.5703125" customWidth="1"/>
    <col min="11006" max="11006" width="34.5703125" customWidth="1"/>
    <col min="11007" max="11007" width="11" customWidth="1"/>
    <col min="11008" max="11008" width="10.5703125" customWidth="1"/>
    <col min="11259" max="11260" width="8.28515625" customWidth="1"/>
    <col min="11261" max="11261" width="14.5703125" customWidth="1"/>
    <col min="11262" max="11262" width="34.5703125" customWidth="1"/>
    <col min="11263" max="11263" width="11" customWidth="1"/>
    <col min="11264" max="11264" width="10.5703125" customWidth="1"/>
    <col min="11515" max="11516" width="8.28515625" customWidth="1"/>
    <col min="11517" max="11517" width="14.5703125" customWidth="1"/>
    <col min="11518" max="11518" width="34.5703125" customWidth="1"/>
    <col min="11519" max="11519" width="11" customWidth="1"/>
    <col min="11520" max="11520" width="10.5703125" customWidth="1"/>
    <col min="11771" max="11772" width="8.28515625" customWidth="1"/>
    <col min="11773" max="11773" width="14.5703125" customWidth="1"/>
    <col min="11774" max="11774" width="34.5703125" customWidth="1"/>
    <col min="11775" max="11775" width="11" customWidth="1"/>
    <col min="11776" max="11776" width="10.5703125" customWidth="1"/>
    <col min="12027" max="12028" width="8.28515625" customWidth="1"/>
    <col min="12029" max="12029" width="14.5703125" customWidth="1"/>
    <col min="12030" max="12030" width="34.5703125" customWidth="1"/>
    <col min="12031" max="12031" width="11" customWidth="1"/>
    <col min="12032" max="12032" width="10.5703125" customWidth="1"/>
    <col min="12283" max="12284" width="8.28515625" customWidth="1"/>
    <col min="12285" max="12285" width="14.5703125" customWidth="1"/>
    <col min="12286" max="12286" width="34.5703125" customWidth="1"/>
    <col min="12287" max="12287" width="11" customWidth="1"/>
    <col min="12288" max="12288" width="10.5703125" customWidth="1"/>
    <col min="12539" max="12540" width="8.28515625" customWidth="1"/>
    <col min="12541" max="12541" width="14.5703125" customWidth="1"/>
    <col min="12542" max="12542" width="34.5703125" customWidth="1"/>
    <col min="12543" max="12543" width="11" customWidth="1"/>
    <col min="12544" max="12544" width="10.5703125" customWidth="1"/>
    <col min="12795" max="12796" width="8.28515625" customWidth="1"/>
    <col min="12797" max="12797" width="14.5703125" customWidth="1"/>
    <col min="12798" max="12798" width="34.5703125" customWidth="1"/>
    <col min="12799" max="12799" width="11" customWidth="1"/>
    <col min="12800" max="12800" width="10.5703125" customWidth="1"/>
    <col min="13051" max="13052" width="8.28515625" customWidth="1"/>
    <col min="13053" max="13053" width="14.5703125" customWidth="1"/>
    <col min="13054" max="13054" width="34.5703125" customWidth="1"/>
    <col min="13055" max="13055" width="11" customWidth="1"/>
    <col min="13056" max="13056" width="10.5703125" customWidth="1"/>
    <col min="13307" max="13308" width="8.28515625" customWidth="1"/>
    <col min="13309" max="13309" width="14.5703125" customWidth="1"/>
    <col min="13310" max="13310" width="34.5703125" customWidth="1"/>
    <col min="13311" max="13311" width="11" customWidth="1"/>
    <col min="13312" max="13312" width="10.5703125" customWidth="1"/>
    <col min="13563" max="13564" width="8.28515625" customWidth="1"/>
    <col min="13565" max="13565" width="14.5703125" customWidth="1"/>
    <col min="13566" max="13566" width="34.5703125" customWidth="1"/>
    <col min="13567" max="13567" width="11" customWidth="1"/>
    <col min="13568" max="13568" width="10.5703125" customWidth="1"/>
    <col min="13819" max="13820" width="8.28515625" customWidth="1"/>
    <col min="13821" max="13821" width="14.5703125" customWidth="1"/>
    <col min="13822" max="13822" width="34.5703125" customWidth="1"/>
    <col min="13823" max="13823" width="11" customWidth="1"/>
    <col min="13824" max="13824" width="10.5703125" customWidth="1"/>
    <col min="14075" max="14076" width="8.28515625" customWidth="1"/>
    <col min="14077" max="14077" width="14.5703125" customWidth="1"/>
    <col min="14078" max="14078" width="34.5703125" customWidth="1"/>
    <col min="14079" max="14079" width="11" customWidth="1"/>
    <col min="14080" max="14080" width="10.5703125" customWidth="1"/>
    <col min="14331" max="14332" width="8.28515625" customWidth="1"/>
    <col min="14333" max="14333" width="14.5703125" customWidth="1"/>
    <col min="14334" max="14334" width="34.5703125" customWidth="1"/>
    <col min="14335" max="14335" width="11" customWidth="1"/>
    <col min="14336" max="14336" width="10.5703125" customWidth="1"/>
    <col min="14587" max="14588" width="8.28515625" customWidth="1"/>
    <col min="14589" max="14589" width="14.5703125" customWidth="1"/>
    <col min="14590" max="14590" width="34.5703125" customWidth="1"/>
    <col min="14591" max="14591" width="11" customWidth="1"/>
    <col min="14592" max="14592" width="10.5703125" customWidth="1"/>
    <col min="14843" max="14844" width="8.28515625" customWidth="1"/>
    <col min="14845" max="14845" width="14.5703125" customWidth="1"/>
    <col min="14846" max="14846" width="34.5703125" customWidth="1"/>
    <col min="14847" max="14847" width="11" customWidth="1"/>
    <col min="14848" max="14848" width="10.5703125" customWidth="1"/>
    <col min="15099" max="15100" width="8.28515625" customWidth="1"/>
    <col min="15101" max="15101" width="14.5703125" customWidth="1"/>
    <col min="15102" max="15102" width="34.5703125" customWidth="1"/>
    <col min="15103" max="15103" width="11" customWidth="1"/>
    <col min="15104" max="15104" width="10.5703125" customWidth="1"/>
    <col min="15355" max="15356" width="8.28515625" customWidth="1"/>
    <col min="15357" max="15357" width="14.5703125" customWidth="1"/>
    <col min="15358" max="15358" width="34.5703125" customWidth="1"/>
    <col min="15359" max="15359" width="11" customWidth="1"/>
    <col min="15360" max="15360" width="10.5703125" customWidth="1"/>
    <col min="15611" max="15612" width="8.28515625" customWidth="1"/>
    <col min="15613" max="15613" width="14.5703125" customWidth="1"/>
    <col min="15614" max="15614" width="34.5703125" customWidth="1"/>
    <col min="15615" max="15615" width="11" customWidth="1"/>
    <col min="15616" max="15616" width="10.5703125" customWidth="1"/>
    <col min="15867" max="15868" width="8.28515625" customWidth="1"/>
    <col min="15869" max="15869" width="14.5703125" customWidth="1"/>
    <col min="15870" max="15870" width="34.5703125" customWidth="1"/>
    <col min="15871" max="15871" width="11" customWidth="1"/>
    <col min="15872" max="15872" width="10.5703125" customWidth="1"/>
    <col min="16123" max="16124" width="8.28515625" customWidth="1"/>
    <col min="16125" max="16125" width="14.5703125" customWidth="1"/>
    <col min="16126" max="16126" width="34.5703125" customWidth="1"/>
    <col min="16127" max="16127" width="11" customWidth="1"/>
    <col min="16128" max="16128" width="10.5703125" customWidth="1"/>
  </cols>
  <sheetData>
    <row r="3" spans="1:7" s="73" customFormat="1" x14ac:dyDescent="0.25">
      <c r="A3" s="72" t="s">
        <v>179</v>
      </c>
    </row>
    <row r="5" spans="1:7" ht="36" x14ac:dyDescent="0.25">
      <c r="A5" s="63" t="s">
        <v>117</v>
      </c>
      <c r="B5" s="63" t="s">
        <v>95</v>
      </c>
      <c r="C5" s="63" t="s">
        <v>118</v>
      </c>
      <c r="D5" s="63" t="s">
        <v>97</v>
      </c>
      <c r="E5" s="63" t="s">
        <v>98</v>
      </c>
      <c r="F5" s="63" t="s">
        <v>9</v>
      </c>
      <c r="G5" s="63" t="s">
        <v>41</v>
      </c>
    </row>
    <row r="6" spans="1:7" x14ac:dyDescent="0.25">
      <c r="A6" s="64" t="s">
        <v>99</v>
      </c>
      <c r="B6" s="64">
        <v>73612039529</v>
      </c>
      <c r="C6" s="65" t="s">
        <v>66</v>
      </c>
      <c r="D6" s="65" t="s">
        <v>132</v>
      </c>
      <c r="E6" s="59">
        <v>120364.121</v>
      </c>
      <c r="F6" s="59">
        <v>685</v>
      </c>
      <c r="G6" s="59">
        <v>10952.232</v>
      </c>
    </row>
    <row r="7" spans="1:7" x14ac:dyDescent="0.25">
      <c r="A7" s="64" t="s">
        <v>100</v>
      </c>
      <c r="B7" s="64">
        <v>73002202488</v>
      </c>
      <c r="C7" s="65" t="s">
        <v>177</v>
      </c>
      <c r="D7" s="65" t="s">
        <v>131</v>
      </c>
      <c r="E7" s="59">
        <v>108095.429</v>
      </c>
      <c r="F7" s="59">
        <v>726</v>
      </c>
      <c r="G7" s="67">
        <v>-19453.633000000002</v>
      </c>
    </row>
    <row r="8" spans="1:7" x14ac:dyDescent="0.25">
      <c r="A8" s="64" t="s">
        <v>101</v>
      </c>
      <c r="B8" s="64">
        <v>53925646045</v>
      </c>
      <c r="C8" s="58" t="s">
        <v>123</v>
      </c>
      <c r="D8" s="65" t="s">
        <v>128</v>
      </c>
      <c r="E8" s="59">
        <v>93322.323999999993</v>
      </c>
      <c r="F8" s="59">
        <v>684</v>
      </c>
      <c r="G8" s="59">
        <v>839.32799999999997</v>
      </c>
    </row>
    <row r="9" spans="1:7" x14ac:dyDescent="0.25">
      <c r="A9" s="64" t="s">
        <v>102</v>
      </c>
      <c r="B9" s="64">
        <v>85044764259</v>
      </c>
      <c r="C9" s="65" t="s">
        <v>125</v>
      </c>
      <c r="D9" s="65" t="s">
        <v>133</v>
      </c>
      <c r="E9" s="59">
        <v>57438.93</v>
      </c>
      <c r="F9" s="59">
        <v>10</v>
      </c>
      <c r="G9" s="67">
        <v>-2460.4630000000002</v>
      </c>
    </row>
    <row r="10" spans="1:7" x14ac:dyDescent="0.25">
      <c r="A10" s="64" t="s">
        <v>103</v>
      </c>
      <c r="B10" s="64">
        <v>51100142652</v>
      </c>
      <c r="C10" s="58" t="s">
        <v>119</v>
      </c>
      <c r="D10" s="65" t="s">
        <v>130</v>
      </c>
      <c r="E10" s="59">
        <v>37491.084999999999</v>
      </c>
      <c r="F10" s="59">
        <v>196</v>
      </c>
      <c r="G10" s="59">
        <v>211.66200000000001</v>
      </c>
    </row>
    <row r="11" spans="1:7" ht="15" customHeight="1" x14ac:dyDescent="0.25">
      <c r="A11" s="64" t="s">
        <v>104</v>
      </c>
      <c r="B11" s="64">
        <v>15277616393</v>
      </c>
      <c r="C11" s="65" t="s">
        <v>126</v>
      </c>
      <c r="D11" s="65" t="s">
        <v>129</v>
      </c>
      <c r="E11" s="59">
        <v>32679.760999999999</v>
      </c>
      <c r="F11" s="59">
        <v>116</v>
      </c>
      <c r="G11" s="59">
        <v>121.95399999999999</v>
      </c>
    </row>
    <row r="12" spans="1:7" x14ac:dyDescent="0.25">
      <c r="A12" s="64" t="s">
        <v>105</v>
      </c>
      <c r="B12" s="64">
        <v>68573299326</v>
      </c>
      <c r="C12" s="65" t="s">
        <v>127</v>
      </c>
      <c r="D12" s="65" t="s">
        <v>134</v>
      </c>
      <c r="E12" s="59">
        <v>28225.502</v>
      </c>
      <c r="F12" s="59">
        <v>0</v>
      </c>
      <c r="G12" s="67">
        <v>-9129.34</v>
      </c>
    </row>
    <row r="13" spans="1:7" x14ac:dyDescent="0.25">
      <c r="A13" s="64" t="s">
        <v>106</v>
      </c>
      <c r="B13" s="64">
        <v>19982164998</v>
      </c>
      <c r="C13" s="58" t="s">
        <v>175</v>
      </c>
      <c r="D13" s="65" t="s">
        <v>115</v>
      </c>
      <c r="E13" s="59">
        <v>27195.859</v>
      </c>
      <c r="F13" s="59">
        <v>419</v>
      </c>
      <c r="G13" s="67">
        <v>-4944.1189999999997</v>
      </c>
    </row>
    <row r="14" spans="1:7" ht="16.5" customHeight="1" x14ac:dyDescent="0.25">
      <c r="A14" s="64" t="s">
        <v>107</v>
      </c>
      <c r="B14" s="64">
        <v>79820107449</v>
      </c>
      <c r="C14" s="65" t="s">
        <v>178</v>
      </c>
      <c r="D14" s="65" t="s">
        <v>135</v>
      </c>
      <c r="E14" s="59">
        <v>26853.714</v>
      </c>
      <c r="F14" s="59">
        <v>232</v>
      </c>
      <c r="G14" s="59">
        <v>2537.4140000000002</v>
      </c>
    </row>
    <row r="15" spans="1:7" x14ac:dyDescent="0.25">
      <c r="A15" s="64" t="s">
        <v>108</v>
      </c>
      <c r="B15" s="68" t="s">
        <v>116</v>
      </c>
      <c r="C15" s="65" t="s">
        <v>124</v>
      </c>
      <c r="D15" s="65" t="s">
        <v>113</v>
      </c>
      <c r="E15" s="59">
        <v>26368.120999999999</v>
      </c>
      <c r="F15" s="59">
        <v>319</v>
      </c>
      <c r="G15" s="59">
        <v>345.66800000000001</v>
      </c>
    </row>
    <row r="16" spans="1:7" x14ac:dyDescent="0.25">
      <c r="A16" s="69" t="s">
        <v>109</v>
      </c>
      <c r="B16" s="69"/>
      <c r="C16" s="69"/>
      <c r="D16" s="69"/>
      <c r="E16" s="70">
        <f>SUM(E6:E15)</f>
        <v>558034.84600000002</v>
      </c>
      <c r="F16" s="70">
        <f>SUM(F6:F15)</f>
        <v>3387</v>
      </c>
      <c r="G16" s="71">
        <f>SUM(G6:G15)</f>
        <v>-20979.296999999999</v>
      </c>
    </row>
    <row r="17" spans="1:7" x14ac:dyDescent="0.25">
      <c r="A17" s="69" t="s">
        <v>110</v>
      </c>
      <c r="B17" s="69"/>
      <c r="C17" s="69"/>
      <c r="D17" s="69"/>
      <c r="E17" s="70">
        <v>826483.07799999998</v>
      </c>
      <c r="F17" s="70">
        <v>5273</v>
      </c>
      <c r="G17" s="71">
        <v>-10563.571</v>
      </c>
    </row>
    <row r="19" spans="1:7" x14ac:dyDescent="0.25">
      <c r="A19" s="16" t="s">
        <v>38</v>
      </c>
      <c r="E19" s="26"/>
    </row>
    <row r="20" spans="1:7" x14ac:dyDescent="0.25">
      <c r="F20" s="4"/>
    </row>
  </sheetData>
  <mergeCells count="2"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tabSelected="1" workbookViewId="0">
      <selection activeCell="J27" sqref="J27"/>
    </sheetView>
  </sheetViews>
  <sheetFormatPr defaultRowHeight="15" x14ac:dyDescent="0.25"/>
  <cols>
    <col min="1" max="1" width="5.7109375" customWidth="1"/>
    <col min="2" max="2" width="19.5703125" customWidth="1"/>
    <col min="3" max="3" width="7.7109375" customWidth="1"/>
    <col min="4" max="5" width="7.7109375" bestFit="1" customWidth="1"/>
    <col min="6" max="7" width="6.5703125" bestFit="1" customWidth="1"/>
    <col min="8" max="8" width="5.7109375" customWidth="1"/>
    <col min="9" max="10" width="6.5703125" bestFit="1" customWidth="1"/>
    <col min="11" max="11" width="5.7109375" customWidth="1"/>
    <col min="12" max="13" width="5.7109375" bestFit="1" customWidth="1"/>
    <col min="14" max="14" width="5.7109375" customWidth="1"/>
    <col min="15" max="16" width="5.7109375" bestFit="1" customWidth="1"/>
    <col min="17" max="17" width="5.7109375" customWidth="1"/>
    <col min="18" max="19" width="4.85546875" bestFit="1" customWidth="1"/>
    <col min="20" max="20" width="5.7109375" customWidth="1"/>
    <col min="21" max="22" width="5.7109375" bestFit="1" customWidth="1"/>
    <col min="23" max="23" width="5.7109375" customWidth="1"/>
    <col min="24" max="25" width="5.7109375" bestFit="1" customWidth="1"/>
    <col min="26" max="26" width="5.7109375" customWidth="1"/>
    <col min="27" max="27" width="5.7109375" bestFit="1" customWidth="1"/>
    <col min="28" max="28" width="6.140625" bestFit="1" customWidth="1"/>
    <col min="29" max="29" width="5.7109375" customWidth="1"/>
    <col min="30" max="31" width="6.5703125" bestFit="1" customWidth="1"/>
    <col min="32" max="32" width="5.7109375" customWidth="1"/>
    <col min="33" max="34" width="6.5703125" bestFit="1" customWidth="1"/>
    <col min="35" max="35" width="5.7109375" customWidth="1"/>
    <col min="36" max="37" width="4.85546875" bestFit="1" customWidth="1"/>
    <col min="38" max="38" width="5.7109375" customWidth="1"/>
    <col min="39" max="40" width="4.85546875" bestFit="1" customWidth="1"/>
    <col min="41" max="41" width="5.7109375" customWidth="1"/>
  </cols>
  <sheetData>
    <row r="1" spans="1:41" s="93" customFormat="1" x14ac:dyDescent="0.25">
      <c r="A1" s="92" t="s">
        <v>151</v>
      </c>
    </row>
    <row r="2" spans="1:41" x14ac:dyDescent="0.25">
      <c r="A2" s="1" t="s">
        <v>0</v>
      </c>
    </row>
    <row r="3" spans="1:41" x14ac:dyDescent="0.25">
      <c r="A3" s="1" t="s">
        <v>1</v>
      </c>
    </row>
    <row r="4" spans="1:41" x14ac:dyDescent="0.25">
      <c r="A4" s="1" t="s">
        <v>2</v>
      </c>
    </row>
    <row r="5" spans="1:41" x14ac:dyDescent="0.25">
      <c r="A5" s="2" t="s">
        <v>3</v>
      </c>
    </row>
    <row r="7" spans="1:41" ht="23.25" customHeight="1" x14ac:dyDescent="0.25">
      <c r="A7" s="80" t="s">
        <v>152</v>
      </c>
      <c r="B7" s="80"/>
      <c r="C7" s="80" t="s">
        <v>6</v>
      </c>
      <c r="D7" s="80"/>
      <c r="E7" s="80"/>
      <c r="F7" s="80" t="s">
        <v>10</v>
      </c>
      <c r="G7" s="80"/>
      <c r="H7" s="80"/>
      <c r="I7" s="80" t="s">
        <v>11</v>
      </c>
      <c r="J7" s="80"/>
      <c r="K7" s="80"/>
      <c r="L7" s="80" t="s">
        <v>12</v>
      </c>
      <c r="M7" s="80"/>
      <c r="N7" s="80"/>
      <c r="O7" s="80" t="s">
        <v>13</v>
      </c>
      <c r="P7" s="80"/>
      <c r="Q7" s="80"/>
      <c r="R7" s="80" t="s">
        <v>14</v>
      </c>
      <c r="S7" s="80"/>
      <c r="T7" s="80"/>
      <c r="U7" s="80" t="s">
        <v>15</v>
      </c>
      <c r="V7" s="80"/>
      <c r="W7" s="80"/>
      <c r="X7" s="80" t="s">
        <v>16</v>
      </c>
      <c r="Y7" s="80"/>
      <c r="Z7" s="80"/>
      <c r="AA7" s="80" t="s">
        <v>17</v>
      </c>
      <c r="AB7" s="80"/>
      <c r="AC7" s="80"/>
      <c r="AD7" s="80" t="s">
        <v>153</v>
      </c>
      <c r="AE7" s="80"/>
      <c r="AF7" s="80"/>
      <c r="AG7" s="80" t="s">
        <v>154</v>
      </c>
      <c r="AH7" s="80"/>
      <c r="AI7" s="80"/>
      <c r="AJ7" s="80" t="s">
        <v>155</v>
      </c>
      <c r="AK7" s="80"/>
      <c r="AL7" s="80"/>
      <c r="AM7" s="80" t="s">
        <v>18</v>
      </c>
      <c r="AN7" s="80"/>
      <c r="AO7" s="80"/>
    </row>
    <row r="8" spans="1:41" x14ac:dyDescent="0.25">
      <c r="A8" s="81" t="s">
        <v>156</v>
      </c>
      <c r="B8" s="81" t="s">
        <v>157</v>
      </c>
      <c r="C8" s="81" t="s">
        <v>158</v>
      </c>
      <c r="D8" s="81" t="s">
        <v>159</v>
      </c>
      <c r="E8" s="81" t="s">
        <v>160</v>
      </c>
      <c r="F8" s="81">
        <v>2014</v>
      </c>
      <c r="G8" s="81">
        <v>2015</v>
      </c>
      <c r="H8" s="81" t="s">
        <v>5</v>
      </c>
      <c r="I8" s="81">
        <v>2014</v>
      </c>
      <c r="J8" s="81">
        <v>2015</v>
      </c>
      <c r="K8" s="81" t="s">
        <v>5</v>
      </c>
      <c r="L8" s="81">
        <v>2014</v>
      </c>
      <c r="M8" s="81">
        <v>2015</v>
      </c>
      <c r="N8" s="81" t="s">
        <v>5</v>
      </c>
      <c r="O8" s="81">
        <v>2014</v>
      </c>
      <c r="P8" s="81">
        <v>2015</v>
      </c>
      <c r="Q8" s="81" t="s">
        <v>5</v>
      </c>
      <c r="R8" s="81">
        <v>2014</v>
      </c>
      <c r="S8" s="81">
        <v>2015</v>
      </c>
      <c r="T8" s="81" t="s">
        <v>5</v>
      </c>
      <c r="U8" s="81">
        <v>2014</v>
      </c>
      <c r="V8" s="81">
        <v>2015</v>
      </c>
      <c r="W8" s="81" t="s">
        <v>5</v>
      </c>
      <c r="X8" s="81">
        <v>2014</v>
      </c>
      <c r="Y8" s="81">
        <v>2015</v>
      </c>
      <c r="Z8" s="81" t="s">
        <v>5</v>
      </c>
      <c r="AA8" s="81">
        <v>2014</v>
      </c>
      <c r="AB8" s="81">
        <v>2015</v>
      </c>
      <c r="AC8" s="81" t="s">
        <v>5</v>
      </c>
      <c r="AD8" s="81">
        <v>2014</v>
      </c>
      <c r="AE8" s="81">
        <v>2015</v>
      </c>
      <c r="AF8" s="81" t="s">
        <v>5</v>
      </c>
      <c r="AG8" s="81">
        <v>2014</v>
      </c>
      <c r="AH8" s="81">
        <v>2015</v>
      </c>
      <c r="AI8" s="81" t="s">
        <v>5</v>
      </c>
      <c r="AJ8" s="81">
        <v>2014</v>
      </c>
      <c r="AK8" s="81">
        <v>2015</v>
      </c>
      <c r="AL8" s="81" t="s">
        <v>5</v>
      </c>
      <c r="AM8" s="81">
        <v>2014</v>
      </c>
      <c r="AN8" s="81">
        <v>2015</v>
      </c>
      <c r="AO8" s="81" t="s">
        <v>5</v>
      </c>
    </row>
    <row r="9" spans="1:41" x14ac:dyDescent="0.25">
      <c r="A9" s="74">
        <v>1</v>
      </c>
      <c r="B9" s="75" t="s">
        <v>148</v>
      </c>
      <c r="C9" s="76">
        <v>3</v>
      </c>
      <c r="D9" s="76">
        <v>2</v>
      </c>
      <c r="E9" s="76">
        <v>1</v>
      </c>
      <c r="F9" s="76">
        <v>1154.7729999999999</v>
      </c>
      <c r="G9" s="77">
        <v>1071.0899999999999</v>
      </c>
      <c r="H9" s="78">
        <v>92.753294370408739</v>
      </c>
      <c r="I9" s="79">
        <v>1074.8389999999999</v>
      </c>
      <c r="J9" s="77">
        <v>1057.3610000000001</v>
      </c>
      <c r="K9" s="78">
        <v>98.373895997447065</v>
      </c>
      <c r="L9" s="79">
        <v>79.933999999999997</v>
      </c>
      <c r="M9" s="77">
        <v>17.532</v>
      </c>
      <c r="N9" s="78">
        <v>21.933094803212651</v>
      </c>
      <c r="O9" s="79">
        <v>0</v>
      </c>
      <c r="P9" s="77">
        <v>3.8029999999999999</v>
      </c>
      <c r="Q9" s="78"/>
      <c r="R9" s="79">
        <v>17.457999999999998</v>
      </c>
      <c r="S9" s="77">
        <v>5.1260000000000003</v>
      </c>
      <c r="T9" s="78">
        <v>29.361897124527438</v>
      </c>
      <c r="U9" s="79">
        <v>62.475999999999999</v>
      </c>
      <c r="V9" s="77">
        <v>12.406000000000001</v>
      </c>
      <c r="W9" s="78">
        <v>19.857225174466993</v>
      </c>
      <c r="X9" s="79">
        <v>0</v>
      </c>
      <c r="Y9" s="77">
        <v>3.8029999999999999</v>
      </c>
      <c r="Z9" s="78"/>
      <c r="AA9" s="79">
        <v>62.475999999999999</v>
      </c>
      <c r="AB9" s="77">
        <v>8.6029999999999998</v>
      </c>
      <c r="AC9" s="78">
        <v>13.770087713682052</v>
      </c>
      <c r="AD9" s="79">
        <v>329.58800000000002</v>
      </c>
      <c r="AE9" s="77">
        <v>313.68299999999999</v>
      </c>
      <c r="AF9" s="78">
        <v>95.174278189739908</v>
      </c>
      <c r="AG9" s="79">
        <v>223.09</v>
      </c>
      <c r="AH9" s="77">
        <v>214.48699999999999</v>
      </c>
      <c r="AI9" s="78">
        <v>96.143708817069339</v>
      </c>
      <c r="AJ9" s="79">
        <v>5</v>
      </c>
      <c r="AK9" s="77">
        <v>7</v>
      </c>
      <c r="AL9" s="78">
        <v>140</v>
      </c>
      <c r="AM9" s="79">
        <v>3718.1666666666665</v>
      </c>
      <c r="AN9" s="77">
        <v>2553.4166666666665</v>
      </c>
      <c r="AO9" s="78">
        <v>68.674077726478103</v>
      </c>
    </row>
    <row r="10" spans="1:41" x14ac:dyDescent="0.25">
      <c r="A10" s="20">
        <v>2</v>
      </c>
      <c r="B10" s="21" t="s">
        <v>142</v>
      </c>
      <c r="C10" s="22">
        <v>1</v>
      </c>
      <c r="D10" s="22">
        <v>1</v>
      </c>
      <c r="E10" s="22">
        <v>0</v>
      </c>
      <c r="F10" s="22">
        <v>57758.803</v>
      </c>
      <c r="G10" s="23">
        <v>37491.084999999999</v>
      </c>
      <c r="H10" s="24">
        <v>64.909733326710381</v>
      </c>
      <c r="I10" s="25">
        <v>57650.921000000002</v>
      </c>
      <c r="J10" s="23">
        <v>37279.423000000003</v>
      </c>
      <c r="K10" s="24">
        <v>64.664054543031497</v>
      </c>
      <c r="L10" s="25">
        <v>107.88200000000001</v>
      </c>
      <c r="M10" s="23">
        <v>211.66200000000001</v>
      </c>
      <c r="N10" s="24">
        <v>196.1976974842884</v>
      </c>
      <c r="O10" s="25">
        <v>0</v>
      </c>
      <c r="P10" s="23">
        <v>0</v>
      </c>
      <c r="Q10" s="24"/>
      <c r="R10" s="25">
        <v>0</v>
      </c>
      <c r="S10" s="23">
        <v>0</v>
      </c>
      <c r="T10" s="24"/>
      <c r="U10" s="25">
        <v>107.88200000000001</v>
      </c>
      <c r="V10" s="23">
        <v>211.66200000000001</v>
      </c>
      <c r="W10" s="24">
        <v>196.1976974842884</v>
      </c>
      <c r="X10" s="25">
        <v>0</v>
      </c>
      <c r="Y10" s="23">
        <v>0</v>
      </c>
      <c r="Z10" s="24"/>
      <c r="AA10" s="25">
        <v>107.88200000000001</v>
      </c>
      <c r="AB10" s="23">
        <v>211.66200000000001</v>
      </c>
      <c r="AC10" s="24">
        <v>196.1976974842884</v>
      </c>
      <c r="AD10" s="25">
        <v>11574.789000000001</v>
      </c>
      <c r="AE10" s="23">
        <v>9468.7019999999993</v>
      </c>
      <c r="AF10" s="24">
        <v>81.804532246764921</v>
      </c>
      <c r="AG10" s="25">
        <v>7659.8940000000002</v>
      </c>
      <c r="AH10" s="23">
        <v>6367.4970000000003</v>
      </c>
      <c r="AI10" s="24">
        <v>83.127743020986983</v>
      </c>
      <c r="AJ10" s="25">
        <v>225</v>
      </c>
      <c r="AK10" s="23">
        <v>196</v>
      </c>
      <c r="AL10" s="24">
        <v>87.1111111111111</v>
      </c>
      <c r="AM10" s="25">
        <v>2836.9977777777781</v>
      </c>
      <c r="AN10" s="23">
        <v>2707.2691326530612</v>
      </c>
      <c r="AO10" s="24">
        <v>95.42725601899015</v>
      </c>
    </row>
    <row r="11" spans="1:41" x14ac:dyDescent="0.25">
      <c r="A11" s="83">
        <v>4</v>
      </c>
      <c r="B11" s="84" t="s">
        <v>144</v>
      </c>
      <c r="C11" s="85">
        <v>4</v>
      </c>
      <c r="D11" s="85">
        <v>3</v>
      </c>
      <c r="E11" s="85">
        <v>1</v>
      </c>
      <c r="F11" s="85">
        <v>10806.960999999999</v>
      </c>
      <c r="G11" s="86">
        <v>9432.2630000000008</v>
      </c>
      <c r="H11" s="87">
        <v>87.279513639403334</v>
      </c>
      <c r="I11" s="88">
        <v>18328.990000000002</v>
      </c>
      <c r="J11" s="86">
        <v>8911.3619999999992</v>
      </c>
      <c r="K11" s="87">
        <v>48.618947361529472</v>
      </c>
      <c r="L11" s="88">
        <v>947.96100000000001</v>
      </c>
      <c r="M11" s="86">
        <v>751.08399999999995</v>
      </c>
      <c r="N11" s="87">
        <v>79.231529567144648</v>
      </c>
      <c r="O11" s="88">
        <v>8469.99</v>
      </c>
      <c r="P11" s="86">
        <v>230.18299999999999</v>
      </c>
      <c r="Q11" s="87">
        <v>2.717630127072169</v>
      </c>
      <c r="R11" s="88">
        <v>207.018</v>
      </c>
      <c r="S11" s="86">
        <v>159.80600000000001</v>
      </c>
      <c r="T11" s="87">
        <v>77.194253639780115</v>
      </c>
      <c r="U11" s="88">
        <v>740.94299999999998</v>
      </c>
      <c r="V11" s="86">
        <v>591.27800000000002</v>
      </c>
      <c r="W11" s="87">
        <v>79.80074040783164</v>
      </c>
      <c r="X11" s="88">
        <v>8469.99</v>
      </c>
      <c r="Y11" s="86">
        <v>230.18299999999999</v>
      </c>
      <c r="Z11" s="87">
        <v>2.717630127072169</v>
      </c>
      <c r="AA11" s="88">
        <v>-7729.0469999999996</v>
      </c>
      <c r="AB11" s="86">
        <v>361.09500000000003</v>
      </c>
      <c r="AC11" s="87" t="s">
        <v>7</v>
      </c>
      <c r="AD11" s="88">
        <v>5268.0150000000003</v>
      </c>
      <c r="AE11" s="86">
        <v>4024.1239999999998</v>
      </c>
      <c r="AF11" s="87">
        <v>76.387861462049742</v>
      </c>
      <c r="AG11" s="88">
        <v>3471.5340000000001</v>
      </c>
      <c r="AH11" s="86">
        <v>2662.0549999999998</v>
      </c>
      <c r="AI11" s="87">
        <v>76.682383061781906</v>
      </c>
      <c r="AJ11" s="88">
        <v>97</v>
      </c>
      <c r="AK11" s="86">
        <v>71</v>
      </c>
      <c r="AL11" s="87">
        <v>73.19587628865979</v>
      </c>
      <c r="AM11" s="88">
        <v>2982.4175257731963</v>
      </c>
      <c r="AN11" s="86">
        <v>3124.4776995305165</v>
      </c>
      <c r="AO11" s="87">
        <v>104.76325573229359</v>
      </c>
    </row>
    <row r="12" spans="1:41" s="97" customFormat="1" x14ac:dyDescent="0.25">
      <c r="A12" s="94">
        <v>5</v>
      </c>
      <c r="B12" s="94" t="s">
        <v>140</v>
      </c>
      <c r="C12" s="95">
        <v>23</v>
      </c>
      <c r="D12" s="95">
        <v>17</v>
      </c>
      <c r="E12" s="95">
        <v>6</v>
      </c>
      <c r="F12" s="95">
        <v>316988.88699999999</v>
      </c>
      <c r="G12" s="95">
        <v>328761.49200000003</v>
      </c>
      <c r="H12" s="96">
        <v>103.71388571738794</v>
      </c>
      <c r="I12" s="95">
        <v>303114.52</v>
      </c>
      <c r="J12" s="95">
        <v>318722.5</v>
      </c>
      <c r="K12" s="96">
        <v>105.14920235427851</v>
      </c>
      <c r="L12" s="95">
        <v>16791.356</v>
      </c>
      <c r="M12" s="95">
        <v>13143.797</v>
      </c>
      <c r="N12" s="96">
        <v>78.277162368542491</v>
      </c>
      <c r="O12" s="95">
        <v>2916.989</v>
      </c>
      <c r="P12" s="95">
        <v>3104.8049999999998</v>
      </c>
      <c r="Q12" s="96">
        <v>106.43869414660116</v>
      </c>
      <c r="R12" s="95">
        <v>1534.3520000000001</v>
      </c>
      <c r="S12" s="95">
        <v>1950.6780000000001</v>
      </c>
      <c r="T12" s="96">
        <v>127.13366945785583</v>
      </c>
      <c r="U12" s="95">
        <v>15567.724</v>
      </c>
      <c r="V12" s="95">
        <v>11193.119000000001</v>
      </c>
      <c r="W12" s="96">
        <v>71.899521086062421</v>
      </c>
      <c r="X12" s="95">
        <v>3227.7089999999998</v>
      </c>
      <c r="Y12" s="95">
        <v>3104.8049999999998</v>
      </c>
      <c r="Z12" s="96">
        <v>96.192221789510768</v>
      </c>
      <c r="AA12" s="95">
        <v>12340.014999999999</v>
      </c>
      <c r="AB12" s="95">
        <v>8088.3140000000003</v>
      </c>
      <c r="AC12" s="96">
        <v>65.545414653061613</v>
      </c>
      <c r="AD12" s="95">
        <v>122445.86599999999</v>
      </c>
      <c r="AE12" s="95">
        <v>127721.19899999999</v>
      </c>
      <c r="AF12" s="96">
        <v>104.30829816663636</v>
      </c>
      <c r="AG12" s="95">
        <v>79904.020999999993</v>
      </c>
      <c r="AH12" s="95">
        <v>84645.46</v>
      </c>
      <c r="AI12" s="96">
        <v>105.93391789381914</v>
      </c>
      <c r="AJ12" s="95">
        <v>2096</v>
      </c>
      <c r="AK12" s="95">
        <v>2206</v>
      </c>
      <c r="AL12" s="96">
        <v>105.24809160305344</v>
      </c>
      <c r="AM12" s="95">
        <v>3176.845618638677</v>
      </c>
      <c r="AN12" s="95">
        <v>3197.5468419462072</v>
      </c>
      <c r="AO12" s="96">
        <v>100.65162824362869</v>
      </c>
    </row>
    <row r="13" spans="1:41" x14ac:dyDescent="0.25">
      <c r="A13" s="74">
        <v>6</v>
      </c>
      <c r="B13" s="75" t="s">
        <v>146</v>
      </c>
      <c r="C13" s="76">
        <v>6</v>
      </c>
      <c r="D13" s="76">
        <v>4</v>
      </c>
      <c r="E13" s="76">
        <v>2</v>
      </c>
      <c r="F13" s="76">
        <v>47963.75</v>
      </c>
      <c r="G13" s="77">
        <v>53574.080999999998</v>
      </c>
      <c r="H13" s="78">
        <v>111.69702327278412</v>
      </c>
      <c r="I13" s="79">
        <v>46644.654000000002</v>
      </c>
      <c r="J13" s="77">
        <v>52199.521000000001</v>
      </c>
      <c r="K13" s="78">
        <v>111.9089038585215</v>
      </c>
      <c r="L13" s="79">
        <v>1431.6679999999999</v>
      </c>
      <c r="M13" s="77">
        <v>1663.0350000000001</v>
      </c>
      <c r="N13" s="78">
        <v>116.16066015305225</v>
      </c>
      <c r="O13" s="79">
        <v>112.572</v>
      </c>
      <c r="P13" s="77">
        <v>288.47500000000002</v>
      </c>
      <c r="Q13" s="78">
        <v>256.25821696336567</v>
      </c>
      <c r="R13" s="79">
        <v>188.61199999999999</v>
      </c>
      <c r="S13" s="77">
        <v>298.46899999999999</v>
      </c>
      <c r="T13" s="78">
        <v>158.24496850677582</v>
      </c>
      <c r="U13" s="79">
        <v>1243.056</v>
      </c>
      <c r="V13" s="77">
        <v>1364.566</v>
      </c>
      <c r="W13" s="78">
        <v>109.77510265024262</v>
      </c>
      <c r="X13" s="79">
        <v>112.572</v>
      </c>
      <c r="Y13" s="77">
        <v>288.47500000000002</v>
      </c>
      <c r="Z13" s="78">
        <v>256.25821696336567</v>
      </c>
      <c r="AA13" s="79">
        <v>1130.4839999999999</v>
      </c>
      <c r="AB13" s="77">
        <v>1076.0909999999999</v>
      </c>
      <c r="AC13" s="78">
        <v>95.188521022853934</v>
      </c>
      <c r="AD13" s="79">
        <v>16043.677</v>
      </c>
      <c r="AE13" s="77">
        <v>18423.485000000001</v>
      </c>
      <c r="AF13" s="78">
        <v>114.83330785081249</v>
      </c>
      <c r="AG13" s="79">
        <v>10631.386</v>
      </c>
      <c r="AH13" s="77">
        <v>12293.084000000001</v>
      </c>
      <c r="AI13" s="78">
        <v>115.63011633666579</v>
      </c>
      <c r="AJ13" s="79">
        <v>272</v>
      </c>
      <c r="AK13" s="77">
        <v>340</v>
      </c>
      <c r="AL13" s="78">
        <v>125</v>
      </c>
      <c r="AM13" s="79">
        <v>3257.1648284313724</v>
      </c>
      <c r="AN13" s="77">
        <v>3013.0107843137253</v>
      </c>
      <c r="AO13" s="78">
        <v>92.50409306933264</v>
      </c>
    </row>
    <row r="14" spans="1:41" x14ac:dyDescent="0.25">
      <c r="A14" s="20">
        <v>7</v>
      </c>
      <c r="B14" s="21" t="s">
        <v>149</v>
      </c>
      <c r="C14" s="22">
        <v>1</v>
      </c>
      <c r="D14" s="22">
        <v>0</v>
      </c>
      <c r="E14" s="22">
        <v>1</v>
      </c>
      <c r="F14" s="22">
        <v>13.153</v>
      </c>
      <c r="G14" s="23">
        <v>0</v>
      </c>
      <c r="H14" s="24">
        <v>0</v>
      </c>
      <c r="I14" s="25">
        <v>16.88</v>
      </c>
      <c r="J14" s="23">
        <v>15.888</v>
      </c>
      <c r="K14" s="24">
        <v>94.123222748815166</v>
      </c>
      <c r="L14" s="25">
        <v>0</v>
      </c>
      <c r="M14" s="23">
        <v>0</v>
      </c>
      <c r="N14" s="24"/>
      <c r="O14" s="25">
        <v>3.7269999999999999</v>
      </c>
      <c r="P14" s="23">
        <v>15.888</v>
      </c>
      <c r="Q14" s="24">
        <v>426.29460692245777</v>
      </c>
      <c r="R14" s="25">
        <v>0</v>
      </c>
      <c r="S14" s="23">
        <v>0</v>
      </c>
      <c r="T14" s="24"/>
      <c r="U14" s="25">
        <v>0</v>
      </c>
      <c r="V14" s="23">
        <v>0</v>
      </c>
      <c r="W14" s="24"/>
      <c r="X14" s="25">
        <v>3.7269999999999999</v>
      </c>
      <c r="Y14" s="23">
        <v>15.888</v>
      </c>
      <c r="Z14" s="24">
        <v>426.29460692245777</v>
      </c>
      <c r="AA14" s="25">
        <v>-3.7269999999999999</v>
      </c>
      <c r="AB14" s="23">
        <v>-15.888</v>
      </c>
      <c r="AC14" s="24">
        <v>426.29460692245777</v>
      </c>
      <c r="AD14" s="25">
        <v>0</v>
      </c>
      <c r="AE14" s="23">
        <v>0</v>
      </c>
      <c r="AF14" s="24"/>
      <c r="AG14" s="25">
        <v>0</v>
      </c>
      <c r="AH14" s="23">
        <v>0</v>
      </c>
      <c r="AI14" s="24"/>
      <c r="AJ14" s="25">
        <v>0</v>
      </c>
      <c r="AK14" s="23">
        <v>0</v>
      </c>
      <c r="AL14" s="24"/>
      <c r="AM14" s="25"/>
      <c r="AN14" s="23"/>
      <c r="AO14" s="24"/>
    </row>
    <row r="15" spans="1:41" x14ac:dyDescent="0.25">
      <c r="A15" s="20">
        <v>8</v>
      </c>
      <c r="B15" s="21" t="s">
        <v>137</v>
      </c>
      <c r="C15" s="22">
        <v>1</v>
      </c>
      <c r="D15" s="22">
        <v>1</v>
      </c>
      <c r="E15" s="22">
        <v>0</v>
      </c>
      <c r="F15" s="22">
        <v>7484.2749999999996</v>
      </c>
      <c r="G15" s="23">
        <v>6679.2820000000002</v>
      </c>
      <c r="H15" s="24">
        <v>89.244208690888556</v>
      </c>
      <c r="I15" s="25">
        <v>7398.2569999999996</v>
      </c>
      <c r="J15" s="23">
        <v>6633.31</v>
      </c>
      <c r="K15" s="24">
        <v>89.660442993532129</v>
      </c>
      <c r="L15" s="25">
        <v>86.018000000000001</v>
      </c>
      <c r="M15" s="23">
        <v>45.972000000000001</v>
      </c>
      <c r="N15" s="24">
        <v>53.444627868585648</v>
      </c>
      <c r="O15" s="25">
        <v>0</v>
      </c>
      <c r="P15" s="23">
        <v>0</v>
      </c>
      <c r="Q15" s="24"/>
      <c r="R15" s="25">
        <v>40.817999999999998</v>
      </c>
      <c r="S15" s="23">
        <v>33.338999999999999</v>
      </c>
      <c r="T15" s="24">
        <v>81.677201234749376</v>
      </c>
      <c r="U15" s="25">
        <v>45.2</v>
      </c>
      <c r="V15" s="23">
        <v>12.632999999999999</v>
      </c>
      <c r="W15" s="24">
        <v>27.949115044247787</v>
      </c>
      <c r="X15" s="25">
        <v>0</v>
      </c>
      <c r="Y15" s="23">
        <v>0</v>
      </c>
      <c r="Z15" s="24"/>
      <c r="AA15" s="25">
        <v>45.2</v>
      </c>
      <c r="AB15" s="23">
        <v>12.632999999999999</v>
      </c>
      <c r="AC15" s="24">
        <v>27.949115044247787</v>
      </c>
      <c r="AD15" s="25">
        <v>1718.242</v>
      </c>
      <c r="AE15" s="23">
        <v>1598.1279999999999</v>
      </c>
      <c r="AF15" s="24">
        <v>93.009482948269223</v>
      </c>
      <c r="AG15" s="25">
        <v>1108.893</v>
      </c>
      <c r="AH15" s="23">
        <v>1050.01</v>
      </c>
      <c r="AI15" s="24">
        <v>94.689929506273373</v>
      </c>
      <c r="AJ15" s="25">
        <v>26</v>
      </c>
      <c r="AK15" s="23">
        <v>26</v>
      </c>
      <c r="AL15" s="24">
        <v>100</v>
      </c>
      <c r="AM15" s="25">
        <v>3554.1442307692305</v>
      </c>
      <c r="AN15" s="23">
        <v>3365.4166666666665</v>
      </c>
      <c r="AO15" s="24">
        <v>94.689929506273387</v>
      </c>
    </row>
    <row r="16" spans="1:41" x14ac:dyDescent="0.25">
      <c r="A16" s="20">
        <v>10</v>
      </c>
      <c r="B16" s="21" t="s">
        <v>147</v>
      </c>
      <c r="C16" s="22">
        <v>2</v>
      </c>
      <c r="D16" s="22">
        <v>2</v>
      </c>
      <c r="E16" s="22">
        <v>0</v>
      </c>
      <c r="F16" s="22">
        <v>18683.178</v>
      </c>
      <c r="G16" s="23">
        <v>21922.87</v>
      </c>
      <c r="H16" s="24">
        <v>117.34015487086833</v>
      </c>
      <c r="I16" s="25">
        <v>17764.374</v>
      </c>
      <c r="J16" s="23">
        <v>21158.172999999999</v>
      </c>
      <c r="K16" s="24">
        <v>119.1045234692762</v>
      </c>
      <c r="L16" s="25">
        <v>918.80399999999997</v>
      </c>
      <c r="M16" s="23">
        <v>764.697</v>
      </c>
      <c r="N16" s="24">
        <v>83.227434795669154</v>
      </c>
      <c r="O16" s="25">
        <v>0</v>
      </c>
      <c r="P16" s="23">
        <v>0</v>
      </c>
      <c r="Q16" s="24"/>
      <c r="R16" s="25">
        <v>106.3</v>
      </c>
      <c r="S16" s="23">
        <v>161.41999999999999</v>
      </c>
      <c r="T16" s="24">
        <v>151.85324553151457</v>
      </c>
      <c r="U16" s="25">
        <v>812.50400000000002</v>
      </c>
      <c r="V16" s="23">
        <v>603.27700000000004</v>
      </c>
      <c r="W16" s="24">
        <v>74.249111388990087</v>
      </c>
      <c r="X16" s="25">
        <v>0</v>
      </c>
      <c r="Y16" s="23">
        <v>0</v>
      </c>
      <c r="Z16" s="24"/>
      <c r="AA16" s="25">
        <v>812.50400000000002</v>
      </c>
      <c r="AB16" s="23">
        <v>603.27700000000004</v>
      </c>
      <c r="AC16" s="24">
        <v>74.249111388990087</v>
      </c>
      <c r="AD16" s="25">
        <v>10154.859</v>
      </c>
      <c r="AE16" s="23">
        <v>10980.450999999999</v>
      </c>
      <c r="AF16" s="24">
        <v>108.13001933360178</v>
      </c>
      <c r="AG16" s="25">
        <v>6832.3789999999999</v>
      </c>
      <c r="AH16" s="23">
        <v>7507.9340000000002</v>
      </c>
      <c r="AI16" s="24">
        <v>109.88755161269597</v>
      </c>
      <c r="AJ16" s="25">
        <v>214</v>
      </c>
      <c r="AK16" s="23">
        <v>232</v>
      </c>
      <c r="AL16" s="24">
        <v>108.41121495327101</v>
      </c>
      <c r="AM16" s="25">
        <v>2660.5837227414331</v>
      </c>
      <c r="AN16" s="23">
        <v>2696.8153735632181</v>
      </c>
      <c r="AO16" s="24">
        <v>101.36179329791781</v>
      </c>
    </row>
    <row r="17" spans="1:41" x14ac:dyDescent="0.25">
      <c r="A17" s="20">
        <v>12</v>
      </c>
      <c r="B17" s="21" t="s">
        <v>138</v>
      </c>
      <c r="C17" s="22">
        <v>2</v>
      </c>
      <c r="D17" s="22">
        <v>1</v>
      </c>
      <c r="E17" s="22">
        <v>1</v>
      </c>
      <c r="F17" s="22">
        <v>13290.537</v>
      </c>
      <c r="G17" s="23">
        <v>14401.562</v>
      </c>
      <c r="H17" s="24">
        <v>108.35951925795023</v>
      </c>
      <c r="I17" s="25">
        <v>13268.561</v>
      </c>
      <c r="J17" s="23">
        <v>14157.376</v>
      </c>
      <c r="K17" s="24">
        <v>106.69865405901966</v>
      </c>
      <c r="L17" s="25">
        <v>189.06</v>
      </c>
      <c r="M17" s="23">
        <v>281.87799999999999</v>
      </c>
      <c r="N17" s="24">
        <v>149.09446736485771</v>
      </c>
      <c r="O17" s="25">
        <v>167.084</v>
      </c>
      <c r="P17" s="23">
        <v>37.692</v>
      </c>
      <c r="Q17" s="24">
        <v>22.55871298269134</v>
      </c>
      <c r="R17" s="25">
        <v>25.946000000000002</v>
      </c>
      <c r="S17" s="23">
        <v>33.484000000000002</v>
      </c>
      <c r="T17" s="24">
        <v>129.05264780698374</v>
      </c>
      <c r="U17" s="25">
        <v>163.114</v>
      </c>
      <c r="V17" s="23">
        <v>248.39400000000001</v>
      </c>
      <c r="W17" s="24">
        <v>152.28245276309821</v>
      </c>
      <c r="X17" s="25">
        <v>167.084</v>
      </c>
      <c r="Y17" s="23">
        <v>37.692</v>
      </c>
      <c r="Z17" s="24">
        <v>22.55871298269134</v>
      </c>
      <c r="AA17" s="25">
        <v>-3.97</v>
      </c>
      <c r="AB17" s="23">
        <v>210.702</v>
      </c>
      <c r="AC17" s="24" t="s">
        <v>7</v>
      </c>
      <c r="AD17" s="25">
        <v>3324.7289999999998</v>
      </c>
      <c r="AE17" s="23">
        <v>3257.8490000000002</v>
      </c>
      <c r="AF17" s="24">
        <v>97.98840747621837</v>
      </c>
      <c r="AG17" s="25">
        <v>2187.0300000000002</v>
      </c>
      <c r="AH17" s="23">
        <v>2175.0070000000001</v>
      </c>
      <c r="AI17" s="24">
        <v>99.450259027082382</v>
      </c>
      <c r="AJ17" s="25">
        <v>54</v>
      </c>
      <c r="AK17" s="23">
        <v>53</v>
      </c>
      <c r="AL17" s="24">
        <v>98.148148148148152</v>
      </c>
      <c r="AM17" s="25">
        <v>3375.0462962962961</v>
      </c>
      <c r="AN17" s="23">
        <v>3419.8223270440249</v>
      </c>
      <c r="AO17" s="24">
        <v>101.32667900872545</v>
      </c>
    </row>
    <row r="18" spans="1:41" x14ac:dyDescent="0.25">
      <c r="A18" s="20">
        <v>16</v>
      </c>
      <c r="B18" s="21" t="s">
        <v>139</v>
      </c>
      <c r="C18" s="22">
        <v>4</v>
      </c>
      <c r="D18" s="22">
        <v>1</v>
      </c>
      <c r="E18" s="22">
        <v>3</v>
      </c>
      <c r="F18" s="22">
        <v>213938.984</v>
      </c>
      <c r="G18" s="23">
        <v>110903.75599999999</v>
      </c>
      <c r="H18" s="24">
        <v>51.838965450074305</v>
      </c>
      <c r="I18" s="25">
        <v>207811.87</v>
      </c>
      <c r="J18" s="23">
        <v>130186.973</v>
      </c>
      <c r="K18" s="24">
        <v>62.64655286533921</v>
      </c>
      <c r="L18" s="25">
        <v>6127.1139999999996</v>
      </c>
      <c r="M18" s="23">
        <v>260.57499999999999</v>
      </c>
      <c r="N18" s="24">
        <v>4.252817884570125</v>
      </c>
      <c r="O18" s="25">
        <v>0</v>
      </c>
      <c r="P18" s="23">
        <v>19543.792000000001</v>
      </c>
      <c r="Q18" s="24"/>
      <c r="R18" s="25">
        <v>0</v>
      </c>
      <c r="S18" s="23">
        <v>0</v>
      </c>
      <c r="T18" s="24"/>
      <c r="U18" s="25">
        <v>6127.1139999999996</v>
      </c>
      <c r="V18" s="23">
        <v>260.57499999999999</v>
      </c>
      <c r="W18" s="24">
        <v>4.252817884570125</v>
      </c>
      <c r="X18" s="25">
        <v>0</v>
      </c>
      <c r="Y18" s="23">
        <v>19543.792000000001</v>
      </c>
      <c r="Z18" s="24"/>
      <c r="AA18" s="25">
        <v>6127.1139999999996</v>
      </c>
      <c r="AB18" s="23">
        <v>-19283.217000000001</v>
      </c>
      <c r="AC18" s="24" t="s">
        <v>7</v>
      </c>
      <c r="AD18" s="25">
        <v>50499.432999999997</v>
      </c>
      <c r="AE18" s="23">
        <v>42207.37</v>
      </c>
      <c r="AF18" s="24">
        <v>83.579888906871489</v>
      </c>
      <c r="AG18" s="25">
        <v>33046.726999999999</v>
      </c>
      <c r="AH18" s="23">
        <v>28433.944</v>
      </c>
      <c r="AI18" s="24">
        <v>86.041634319792095</v>
      </c>
      <c r="AJ18" s="25">
        <v>876</v>
      </c>
      <c r="AK18" s="23">
        <v>768</v>
      </c>
      <c r="AL18" s="24">
        <v>87.671232876712324</v>
      </c>
      <c r="AM18" s="25">
        <v>3143.7145167427702</v>
      </c>
      <c r="AN18" s="23">
        <v>3085.2803819444448</v>
      </c>
      <c r="AO18" s="24">
        <v>98.141239146012865</v>
      </c>
    </row>
    <row r="19" spans="1:41" x14ac:dyDescent="0.25">
      <c r="A19" s="20">
        <v>17</v>
      </c>
      <c r="B19" s="21" t="s">
        <v>150</v>
      </c>
      <c r="C19" s="22">
        <v>8</v>
      </c>
      <c r="D19" s="22">
        <v>4</v>
      </c>
      <c r="E19" s="22">
        <v>4</v>
      </c>
      <c r="F19" s="22">
        <v>23946.278999999999</v>
      </c>
      <c r="G19" s="23">
        <v>28166.724999999999</v>
      </c>
      <c r="H19" s="24">
        <v>117.62464222520752</v>
      </c>
      <c r="I19" s="25">
        <v>22124.278999999999</v>
      </c>
      <c r="J19" s="23">
        <v>26590.359</v>
      </c>
      <c r="K19" s="24">
        <v>120.18633013984321</v>
      </c>
      <c r="L19" s="25">
        <v>1988.2940000000001</v>
      </c>
      <c r="M19" s="23">
        <v>1818.492</v>
      </c>
      <c r="N19" s="24">
        <v>91.459914881803201</v>
      </c>
      <c r="O19" s="25">
        <v>166.29400000000001</v>
      </c>
      <c r="P19" s="23">
        <v>242.126</v>
      </c>
      <c r="Q19" s="24">
        <v>145.60116420315825</v>
      </c>
      <c r="R19" s="25">
        <v>398.98700000000002</v>
      </c>
      <c r="S19" s="23">
        <v>321.65300000000002</v>
      </c>
      <c r="T19" s="24">
        <v>80.617413599941855</v>
      </c>
      <c r="U19" s="25">
        <v>1589.307</v>
      </c>
      <c r="V19" s="23">
        <v>1496.8389999999999</v>
      </c>
      <c r="W19" s="24">
        <v>94.181866687807954</v>
      </c>
      <c r="X19" s="25">
        <v>166.29400000000001</v>
      </c>
      <c r="Y19" s="23">
        <v>242.126</v>
      </c>
      <c r="Z19" s="24">
        <v>145.60116420315825</v>
      </c>
      <c r="AA19" s="25">
        <v>1423.0129999999999</v>
      </c>
      <c r="AB19" s="23">
        <v>1254.713</v>
      </c>
      <c r="AC19" s="24">
        <v>88.172982256662451</v>
      </c>
      <c r="AD19" s="25">
        <v>3928.7910000000002</v>
      </c>
      <c r="AE19" s="23">
        <v>4292.366</v>
      </c>
      <c r="AF19" s="24">
        <v>109.25411914250465</v>
      </c>
      <c r="AG19" s="25">
        <v>2498.384</v>
      </c>
      <c r="AH19" s="23">
        <v>2758.7040000000002</v>
      </c>
      <c r="AI19" s="24">
        <v>110.41953518754524</v>
      </c>
      <c r="AJ19" s="25">
        <v>64</v>
      </c>
      <c r="AK19" s="23">
        <v>67</v>
      </c>
      <c r="AL19" s="24">
        <v>104.6875</v>
      </c>
      <c r="AM19" s="25">
        <v>3253.1041666666665</v>
      </c>
      <c r="AN19" s="23">
        <v>3431.2238805970151</v>
      </c>
      <c r="AO19" s="24">
        <v>105.47537689556559</v>
      </c>
    </row>
    <row r="20" spans="1:41" x14ac:dyDescent="0.25">
      <c r="A20" s="20">
        <v>18</v>
      </c>
      <c r="B20" s="21" t="s">
        <v>143</v>
      </c>
      <c r="C20" s="22">
        <v>3</v>
      </c>
      <c r="D20" s="22">
        <v>1</v>
      </c>
      <c r="E20" s="22">
        <v>2</v>
      </c>
      <c r="F20" s="22">
        <v>6928.0129999999999</v>
      </c>
      <c r="G20" s="23">
        <v>5680.098</v>
      </c>
      <c r="H20" s="24">
        <v>81.987403891996152</v>
      </c>
      <c r="I20" s="25">
        <v>4973.7709999999997</v>
      </c>
      <c r="J20" s="23">
        <v>5710.8270000000002</v>
      </c>
      <c r="K20" s="24">
        <v>114.81885675878523</v>
      </c>
      <c r="L20" s="25">
        <v>1998.7760000000001</v>
      </c>
      <c r="M20" s="23">
        <v>647.43399999999997</v>
      </c>
      <c r="N20" s="24">
        <v>32.391523612450818</v>
      </c>
      <c r="O20" s="25">
        <v>44.533999999999999</v>
      </c>
      <c r="P20" s="23">
        <v>678.16300000000001</v>
      </c>
      <c r="Q20" s="24" t="s">
        <v>161</v>
      </c>
      <c r="R20" s="25">
        <v>593.75099999999998</v>
      </c>
      <c r="S20" s="23">
        <v>312.03699999999998</v>
      </c>
      <c r="T20" s="24">
        <v>52.553511488822757</v>
      </c>
      <c r="U20" s="25">
        <v>1470.134</v>
      </c>
      <c r="V20" s="23">
        <v>515.48900000000003</v>
      </c>
      <c r="W20" s="24">
        <v>35.064082593831579</v>
      </c>
      <c r="X20" s="25">
        <v>109.643</v>
      </c>
      <c r="Y20" s="23">
        <v>858.255</v>
      </c>
      <c r="Z20" s="24">
        <v>782.77227000355697</v>
      </c>
      <c r="AA20" s="25">
        <v>1360.491</v>
      </c>
      <c r="AB20" s="23">
        <v>-342.76600000000002</v>
      </c>
      <c r="AC20" s="24" t="s">
        <v>7</v>
      </c>
      <c r="AD20" s="25">
        <v>1542.586</v>
      </c>
      <c r="AE20" s="23">
        <v>1758.067</v>
      </c>
      <c r="AF20" s="24">
        <v>113.96881600118243</v>
      </c>
      <c r="AG20" s="25">
        <v>997.26499999999999</v>
      </c>
      <c r="AH20" s="23">
        <v>1131.037</v>
      </c>
      <c r="AI20" s="24">
        <v>113.41388698089274</v>
      </c>
      <c r="AJ20" s="25">
        <v>27</v>
      </c>
      <c r="AK20" s="23">
        <v>24</v>
      </c>
      <c r="AL20" s="24">
        <v>88.888888888888886</v>
      </c>
      <c r="AM20" s="25">
        <v>3077.978395061728</v>
      </c>
      <c r="AN20" s="23">
        <v>3927.2118055555552</v>
      </c>
      <c r="AO20" s="24">
        <v>127.59062285350433</v>
      </c>
    </row>
    <row r="21" spans="1:41" x14ac:dyDescent="0.25">
      <c r="A21" s="20">
        <v>20</v>
      </c>
      <c r="B21" s="21" t="s">
        <v>145</v>
      </c>
      <c r="C21" s="22">
        <v>6</v>
      </c>
      <c r="D21" s="22">
        <v>2</v>
      </c>
      <c r="E21" s="22">
        <v>4</v>
      </c>
      <c r="F21" s="22">
        <v>170599.981</v>
      </c>
      <c r="G21" s="23">
        <v>197709.356</v>
      </c>
      <c r="H21" s="24">
        <v>115.89060845206075</v>
      </c>
      <c r="I21" s="25">
        <v>168093.06099999999</v>
      </c>
      <c r="J21" s="23">
        <v>200809.25099999999</v>
      </c>
      <c r="K21" s="24">
        <v>119.4631413131325</v>
      </c>
      <c r="L21" s="25">
        <v>10782.569</v>
      </c>
      <c r="M21" s="23">
        <v>11056.866</v>
      </c>
      <c r="N21" s="24">
        <v>102.54389283296031</v>
      </c>
      <c r="O21" s="25">
        <v>8275.6489999999994</v>
      </c>
      <c r="P21" s="23">
        <v>14156.761</v>
      </c>
      <c r="Q21" s="24">
        <v>171.06526630116866</v>
      </c>
      <c r="R21" s="25">
        <v>108.041</v>
      </c>
      <c r="S21" s="23">
        <v>20.927</v>
      </c>
      <c r="T21" s="24">
        <v>19.36949861626605</v>
      </c>
      <c r="U21" s="25">
        <v>10674.528</v>
      </c>
      <c r="V21" s="23">
        <v>11035.939</v>
      </c>
      <c r="W21" s="24">
        <v>103.385732839897</v>
      </c>
      <c r="X21" s="25">
        <v>8275.6489999999994</v>
      </c>
      <c r="Y21" s="23">
        <v>14156.761</v>
      </c>
      <c r="Z21" s="24">
        <v>171.06526630116866</v>
      </c>
      <c r="AA21" s="25">
        <v>2398.8789999999999</v>
      </c>
      <c r="AB21" s="23">
        <v>-3120.8220000000001</v>
      </c>
      <c r="AC21" s="24" t="s">
        <v>7</v>
      </c>
      <c r="AD21" s="25">
        <v>85930.826000000001</v>
      </c>
      <c r="AE21" s="23">
        <v>98259.274000000005</v>
      </c>
      <c r="AF21" s="24">
        <v>114.34694459936881</v>
      </c>
      <c r="AG21" s="25">
        <v>57236.692999999999</v>
      </c>
      <c r="AH21" s="23">
        <v>65930.074999999997</v>
      </c>
      <c r="AI21" s="24">
        <v>115.18847708409707</v>
      </c>
      <c r="AJ21" s="25">
        <v>1525</v>
      </c>
      <c r="AK21" s="23">
        <v>1265</v>
      </c>
      <c r="AL21" s="24">
        <v>82.950819672131146</v>
      </c>
      <c r="AM21" s="25">
        <v>3127.6881420765026</v>
      </c>
      <c r="AN21" s="23">
        <v>4343.219696969697</v>
      </c>
      <c r="AO21" s="24">
        <v>138.86357909347672</v>
      </c>
    </row>
    <row r="22" spans="1:41" x14ac:dyDescent="0.25">
      <c r="A22" s="83">
        <v>21</v>
      </c>
      <c r="B22" s="84" t="s">
        <v>141</v>
      </c>
      <c r="C22" s="85">
        <v>10</v>
      </c>
      <c r="D22" s="85">
        <v>8</v>
      </c>
      <c r="E22" s="85">
        <v>2</v>
      </c>
      <c r="F22" s="85">
        <v>8063.2629999999999</v>
      </c>
      <c r="G22" s="86">
        <v>10689.418</v>
      </c>
      <c r="H22" s="87">
        <v>132.56938289126873</v>
      </c>
      <c r="I22" s="88">
        <v>7469.0919999999996</v>
      </c>
      <c r="J22" s="86">
        <v>10248.822</v>
      </c>
      <c r="K22" s="87">
        <v>137.21643808912785</v>
      </c>
      <c r="L22" s="88">
        <v>712.40599999999995</v>
      </c>
      <c r="M22" s="86">
        <v>583.27499999999998</v>
      </c>
      <c r="N22" s="87">
        <v>81.873959511851396</v>
      </c>
      <c r="O22" s="88">
        <v>118.235</v>
      </c>
      <c r="P22" s="86">
        <v>142.679</v>
      </c>
      <c r="Q22" s="87">
        <v>120.67408127880914</v>
      </c>
      <c r="R22" s="88">
        <v>89.138999999999996</v>
      </c>
      <c r="S22" s="86">
        <v>68.563999999999993</v>
      </c>
      <c r="T22" s="87">
        <v>76.918071775541577</v>
      </c>
      <c r="U22" s="88">
        <v>623.26700000000005</v>
      </c>
      <c r="V22" s="86">
        <v>514.71100000000001</v>
      </c>
      <c r="W22" s="87">
        <v>82.58274543654646</v>
      </c>
      <c r="X22" s="88">
        <v>118.235</v>
      </c>
      <c r="Y22" s="86">
        <v>142.679</v>
      </c>
      <c r="Z22" s="87">
        <v>120.67408127880914</v>
      </c>
      <c r="AA22" s="88">
        <v>505.03199999999998</v>
      </c>
      <c r="AB22" s="86">
        <v>372.03199999999998</v>
      </c>
      <c r="AC22" s="87">
        <v>73.665035086885595</v>
      </c>
      <c r="AD22" s="88">
        <v>2356.1950000000002</v>
      </c>
      <c r="AE22" s="86">
        <v>1898.799</v>
      </c>
      <c r="AF22" s="87">
        <v>80.587515040138868</v>
      </c>
      <c r="AG22" s="88">
        <v>1432.337</v>
      </c>
      <c r="AH22" s="86">
        <v>1173.636</v>
      </c>
      <c r="AI22" s="87">
        <v>81.9385382071398</v>
      </c>
      <c r="AJ22" s="88">
        <v>24</v>
      </c>
      <c r="AK22" s="86">
        <v>18</v>
      </c>
      <c r="AL22" s="87">
        <v>75</v>
      </c>
      <c r="AM22" s="88">
        <v>4973.3923611111113</v>
      </c>
      <c r="AN22" s="86">
        <v>5433.5</v>
      </c>
      <c r="AO22" s="24">
        <v>109.25138427618639</v>
      </c>
    </row>
    <row r="23" spans="1:41" x14ac:dyDescent="0.25">
      <c r="A23" s="89">
        <v>22</v>
      </c>
      <c r="B23" s="89" t="s">
        <v>162</v>
      </c>
      <c r="C23" s="90">
        <v>74</v>
      </c>
      <c r="D23" s="90">
        <v>47</v>
      </c>
      <c r="E23" s="90">
        <v>27</v>
      </c>
      <c r="F23" s="90">
        <v>897620.83700000006</v>
      </c>
      <c r="G23" s="90">
        <v>826483.07799999998</v>
      </c>
      <c r="H23" s="91">
        <v>92.074854318472106</v>
      </c>
      <c r="I23" s="90">
        <v>875734.06900000002</v>
      </c>
      <c r="J23" s="90">
        <v>833681.14599999995</v>
      </c>
      <c r="K23" s="91">
        <v>95.197980244388546</v>
      </c>
      <c r="L23" s="90">
        <v>42161.841999999997</v>
      </c>
      <c r="M23" s="90">
        <v>31246.298999999999</v>
      </c>
      <c r="N23" s="91">
        <v>74.110374494548878</v>
      </c>
      <c r="O23" s="90">
        <v>20275.074000000001</v>
      </c>
      <c r="P23" s="90">
        <v>38444.366999999998</v>
      </c>
      <c r="Q23" s="91">
        <v>189.61394172963315</v>
      </c>
      <c r="R23" s="90">
        <v>3310.422</v>
      </c>
      <c r="S23" s="90">
        <v>3365.5030000000002</v>
      </c>
      <c r="T23" s="91">
        <v>101.66386641944743</v>
      </c>
      <c r="U23" s="90">
        <v>39227.249000000003</v>
      </c>
      <c r="V23" s="90">
        <v>28060.887999999999</v>
      </c>
      <c r="W23" s="91">
        <v>71.534172584980411</v>
      </c>
      <c r="X23" s="90">
        <v>20650.902999999998</v>
      </c>
      <c r="Y23" s="90">
        <v>38624.459000000003</v>
      </c>
      <c r="Z23" s="91">
        <v>187.03520616023425</v>
      </c>
      <c r="AA23" s="90">
        <v>18576.346000000001</v>
      </c>
      <c r="AB23" s="90">
        <v>-10563.571</v>
      </c>
      <c r="AC23" s="91" t="s">
        <v>7</v>
      </c>
      <c r="AD23" s="90">
        <v>315117.59600000002</v>
      </c>
      <c r="AE23" s="90">
        <v>324203.49699999997</v>
      </c>
      <c r="AF23" s="91">
        <v>102.88333660682028</v>
      </c>
      <c r="AG23" s="90">
        <v>207229.633</v>
      </c>
      <c r="AH23" s="90">
        <v>216342.93</v>
      </c>
      <c r="AI23" s="91">
        <v>104.39768042247124</v>
      </c>
      <c r="AJ23" s="90">
        <v>5505</v>
      </c>
      <c r="AK23" s="90">
        <v>5273</v>
      </c>
      <c r="AL23" s="91">
        <v>95.785649409627609</v>
      </c>
      <c r="AM23" s="90">
        <v>3136.9911141386619</v>
      </c>
      <c r="AN23" s="90">
        <v>3419.0361274416841</v>
      </c>
      <c r="AO23" s="82">
        <v>108.99094077862775</v>
      </c>
    </row>
  </sheetData>
  <mergeCells count="14">
    <mergeCell ref="AJ7:AL7"/>
    <mergeCell ref="AM7:AO7"/>
    <mergeCell ref="R7:T7"/>
    <mergeCell ref="U7:W7"/>
    <mergeCell ref="X7:Z7"/>
    <mergeCell ref="AA7:AC7"/>
    <mergeCell ref="AD7:AF7"/>
    <mergeCell ref="AG7:AI7"/>
    <mergeCell ref="O7:Q7"/>
    <mergeCell ref="A7:B7"/>
    <mergeCell ref="C7:E7"/>
    <mergeCell ref="F7:H7"/>
    <mergeCell ref="I7:K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Tablica 1</vt:lpstr>
      <vt:lpstr>Grafikon 1</vt:lpstr>
      <vt:lpstr>TOP 20 broj zaposlenih</vt:lpstr>
      <vt:lpstr>Tablica 2</vt:lpstr>
      <vt:lpstr>Grafikon 2</vt:lpstr>
      <vt:lpstr>Tablica 3</vt:lpstr>
      <vt:lpstr>Tablica 4</vt:lpstr>
      <vt:lpstr>C15.20_po žup.2015</vt:lpstr>
      <vt:lpstr>'Tablica 1'!_ftn1</vt:lpstr>
      <vt:lpstr>'Tablica 2'!_ftnref2</vt:lpstr>
      <vt:lpstr>'Tablica 2'!_ftnref3</vt:lpstr>
      <vt:lpstr>'Tablica 2'!_ftnref4</vt:lpstr>
      <vt:lpstr>'Tablica 2'!_ftnref5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admin</cp:lastModifiedBy>
  <dcterms:created xsi:type="dcterms:W3CDTF">2017-04-07T12:13:09Z</dcterms:created>
  <dcterms:modified xsi:type="dcterms:W3CDTF">2017-04-14T08:18:19Z</dcterms:modified>
</cp:coreProperties>
</file>