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5" windowWidth="14805" windowHeight="7710"/>
  </bookViews>
  <sheets>
    <sheet name="Djelatnost B 2010.-2015." sheetId="1" r:id="rId1"/>
    <sheet name="Top lista zaposleni 2010 i 2015" sheetId="4" r:id="rId2"/>
    <sheet name="Top lista dobit djelatnost B" sheetId="3" r:id="rId3"/>
    <sheet name="Top lista gubitak djelatnost B" sheetId="5" r:id="rId4"/>
  </sheets>
  <definedNames>
    <definedName name="page\x2dtotal">'Djelatnost B 2010.-2015.'!$A$24</definedName>
    <definedName name="page\x2dtotal\x2dmaster0">'Djelatnost B 2010.-2015.'!$A$24</definedName>
  </definedNames>
  <calcPr calcId="145621"/>
</workbook>
</file>

<file path=xl/calcChain.xml><?xml version="1.0" encoding="utf-8"?>
<calcChain xmlns="http://schemas.openxmlformats.org/spreadsheetml/2006/main">
  <c r="H16" i="4" l="1"/>
  <c r="D16" i="4"/>
  <c r="G16" i="5" l="1"/>
  <c r="G18" i="5" s="1"/>
  <c r="F16" i="5"/>
  <c r="F18" i="5" s="1"/>
  <c r="E16" i="5"/>
  <c r="E18" i="5" s="1"/>
  <c r="G17" i="3"/>
  <c r="G19" i="3" s="1"/>
  <c r="H17" i="3"/>
  <c r="H19" i="3" s="1"/>
  <c r="F17" i="3"/>
  <c r="F19" i="3" s="1"/>
  <c r="D18" i="4" l="1"/>
  <c r="H18" i="4"/>
</calcChain>
</file>

<file path=xl/sharedStrings.xml><?xml version="1.0" encoding="utf-8"?>
<sst xmlns="http://schemas.openxmlformats.org/spreadsheetml/2006/main" count="216" uniqueCount="118">
  <si>
    <t/>
  </si>
  <si>
    <t>Registar godišnjih financijskih izvještaja</t>
  </si>
  <si>
    <t>iznosi u tisućama kuna</t>
  </si>
  <si>
    <t>Opis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</si>
  <si>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</si>
  <si>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</si>
  <si>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</si>
  <si>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</si>
  <si>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</si>
  <si>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</si>
  <si>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</si>
  <si>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</si>
  <si>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</si>
  <si>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</si>
  <si>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</si>
  <si>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</si>
  <si>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Izvoz </t>
  </si>
  <si>
    <t xml:space="preserve">Uvoz </t>
  </si>
  <si>
    <t xml:space="preserve">Trgovinski saldo (izvoz minus uvoz) </t>
  </si>
  <si>
    <t xml:space="preserve">Investicije u novu dugotrajnu imovinu </t>
  </si>
  <si>
    <t xml:space="preserve">Prosječne mjesečne neto plaće po zaposlenom </t>
  </si>
  <si>
    <t>2010.</t>
  </si>
  <si>
    <t>2011.</t>
  </si>
  <si>
    <t>2012.</t>
  </si>
  <si>
    <t>2013.</t>
  </si>
  <si>
    <t>2014.</t>
  </si>
  <si>
    <t>Broj zaposlenih</t>
  </si>
  <si>
    <t>Dobit razdoblja</t>
  </si>
  <si>
    <t>Gubitak razdoblja</t>
  </si>
  <si>
    <t>-</t>
  </si>
  <si>
    <t>(Iznosi u tisućama kuna)</t>
  </si>
  <si>
    <t>Rang 2014</t>
  </si>
  <si>
    <t>OIB</t>
  </si>
  <si>
    <t>Naziv</t>
  </si>
  <si>
    <t>Korisnik koncesije</t>
  </si>
  <si>
    <t>Ukupan prihod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</si>
  <si>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</si>
  <si>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</si>
  <si>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</si>
  <si>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</si>
  <si>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</si>
  <si>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</si>
  <si>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</si>
  <si>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</si>
  <si>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</si>
  <si>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</si>
  <si>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 po dobiti razdoblja</t>
  </si>
  <si>
    <t>Ukupno svi poduzetnici djelatnosti B</t>
  </si>
  <si>
    <t>Udio top 10 po dobiti u ukupnim rezultatima djelatnosti B</t>
  </si>
  <si>
    <t>70842641204</t>
  </si>
  <si>
    <t>ENI CROATIA B.V. - HRVATSKA PODRUŽNICA</t>
  </si>
  <si>
    <t>68907889567</t>
  </si>
  <si>
    <t>PGM RAGUSA D.D.</t>
  </si>
  <si>
    <t>82292688592</t>
  </si>
  <si>
    <t>PODZEMNO SKLADIŠTE PLINA D.O.O.</t>
  </si>
  <si>
    <t>15538072333</t>
  </si>
  <si>
    <t>CROSCO, NAFTNI SERVISI D.O.O.</t>
  </si>
  <si>
    <t>15834377307</t>
  </si>
  <si>
    <t>KAMING D.D.</t>
  </si>
  <si>
    <t>59578167745</t>
  </si>
  <si>
    <t>SARAĐEN D.O.O.</t>
  </si>
  <si>
    <t>KAMENOLOM GORJAK D.O.O.</t>
  </si>
  <si>
    <t>40910558665</t>
  </si>
  <si>
    <t>VELIČKI KAMEN D.O.O.</t>
  </si>
  <si>
    <t>99172175603</t>
  </si>
  <si>
    <t>STSI-INTEGRIRANI TEHNIČKI SERVISI D.O.O.</t>
  </si>
  <si>
    <t>34949147151</t>
  </si>
  <si>
    <t>SOLANA PAG D.D.</t>
  </si>
  <si>
    <t>31674999329</t>
  </si>
  <si>
    <t>KAMENOLOM GRADAC D.D. GRADAC NAŠIČKI</t>
  </si>
  <si>
    <t>17144387225</t>
  </si>
  <si>
    <t>GOLUBOVEČKI KAMENOLOMI D.O.O.</t>
  </si>
  <si>
    <t>19862947689</t>
  </si>
  <si>
    <t>RADLOVAC D.D.</t>
  </si>
  <si>
    <t>VELIČKI KAMEN d.o.o.</t>
  </si>
  <si>
    <t>IGMA d.o.o.</t>
  </si>
  <si>
    <t>HIDREL d.o.o.</t>
  </si>
  <si>
    <t>Ukupno top 10 po broju zaposlenih</t>
  </si>
  <si>
    <t>Grafikon 1. Neto dobit/gubitak područja djelatnosti B – rudarstvo i vađenje u razdoblju od 2010.—2015. godine</t>
  </si>
  <si>
    <t>2015.</t>
  </si>
  <si>
    <t>Top 10 poduzetnika u djelatnosti B rudarstvo i vađenje, rangirani prema dobiti razdoblja u 2015. godini</t>
  </si>
  <si>
    <t>Rang 2015.</t>
  </si>
  <si>
    <t>SCHWARZL D.O.O.</t>
  </si>
  <si>
    <t>SOLANA STON D.O.O.</t>
  </si>
  <si>
    <t>MI TEH - MIHELČIĆ TEHNIKA D.O.O.</t>
  </si>
  <si>
    <t>Ukupno top 10 po gubitku razdoblja</t>
  </si>
  <si>
    <t>Rang 2010.</t>
  </si>
  <si>
    <t>CROSCO,NAFTNI SERVISI D.O.O.</t>
  </si>
  <si>
    <t>STSI-Integrirani tehnički servisi d.o.o.</t>
  </si>
  <si>
    <t>89236961496</t>
  </si>
  <si>
    <t>SAIPEM MEDITERAN USLUGE D.O.O.</t>
  </si>
  <si>
    <t>43695070004</t>
  </si>
  <si>
    <t>85896793612</t>
  </si>
  <si>
    <t>SOLANA PAG d.d.</t>
  </si>
  <si>
    <t>KAMING DD</t>
  </si>
  <si>
    <t>29450980861</t>
  </si>
  <si>
    <t>76476465705</t>
  </si>
  <si>
    <t>POMGRAD GRADNJA D.O.O.</t>
  </si>
  <si>
    <t>HOLCIM MINERALNI AGREGATI D.O.O. NEDEŠĆINA</t>
  </si>
  <si>
    <t>64149326294</t>
  </si>
  <si>
    <t>BUSIŠTA DVA D.O.O.</t>
  </si>
  <si>
    <t>97701706060</t>
  </si>
  <si>
    <t>KONJUŠKA D.O.O.</t>
  </si>
  <si>
    <t>43952038330</t>
  </si>
  <si>
    <t>CAVEA D. O. O.</t>
  </si>
  <si>
    <t>96700385864</t>
  </si>
  <si>
    <t>INTERIER ĆURKO D.O.O.</t>
  </si>
  <si>
    <t>23137847414</t>
  </si>
  <si>
    <t>KAMEN PSUNJ D.O.O.</t>
  </si>
  <si>
    <t>KAMENOLOM GRADAC D.D. U STEČAJU</t>
  </si>
  <si>
    <t>44961939971</t>
  </si>
  <si>
    <t>KAMENOLOMI KRAŠIĆ D.O.O. KRAŠIĆ</t>
  </si>
  <si>
    <t>Ne</t>
  </si>
  <si>
    <t>Da</t>
  </si>
  <si>
    <t>Tablica 2. Broj poduzetnika, broj zaposlenih te osnovni financijski rezultati poslovanja poduzetnika u području djelatnosti B u razdoblju od 2010.-2015. godine</t>
  </si>
  <si>
    <t>Tablica 1. Top 10 poduzetnika po broju zaposlenih u 2010. i 2015. godini</t>
  </si>
  <si>
    <t xml:space="preserve">Tablica 4. </t>
  </si>
  <si>
    <t>Tablica 4. Top 10 poduzetnika u djelatnosti B rudarstvo i vađenje, rangirani prema gubitku razdoblja u 2015.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</si>
</sst>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#,##0_ ;[Red]\-#,##0\ "/>
  </numFmts>
  <fonts count="28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rgb="FFFF0000"/>
      <name val="Calibri"/>
      <family val="2"/>
      <charset val="238"/>
    </font>
    <font>
      <sz val="8"/>
      <color rgb="FFFF0000"/>
      <name val="Arial"/>
      <family val="2"/>
      <charset val="238"/>
    </font>
    <font>
      <sz val="11"/>
      <color theme="3" tint="-0.249977111117893"/>
      <name val="Calibri"/>
      <family val="2"/>
      <charset val="238"/>
    </font>
    <font>
      <b/>
      <sz val="9.5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sz val="11"/>
      <color theme="0"/>
      <name val="Calibri"/>
      <family val="2"/>
      <charset val="238"/>
    </font>
    <font>
      <b/>
      <sz val="8"/>
      <color theme="0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9"/>
      <color theme="3" tint="-0.249977111117893"/>
      <name val="Calibri"/>
      <family val="2"/>
      <charset val="238"/>
    </font>
    <font>
      <sz val="9"/>
      <color theme="3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theme="4" tint="-0.499984740745262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25A"/>
      </patternFill>
    </fill>
    <fill>
      <patternFill patternType="solid">
        <fgColor rgb="FF00325A"/>
        <bgColor indexed="64"/>
      </patternFill>
    </fill>
    <fill>
      <patternFill patternType="solid">
        <fgColor rgb="FFDBE5F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325A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8"/>
    </xf>
    <xf numFmtId="0" fontId="8" fillId="0" borderId="0" xfId="0" applyFont="1"/>
    <xf numFmtId="0" fontId="7" fillId="0" borderId="0" xfId="0" applyFont="1" applyAlignment="1">
      <alignment horizontal="right" vertical="top" wrapTex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17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right" vertical="center" wrapText="1"/>
    </xf>
    <xf numFmtId="3" fontId="18" fillId="4" borderId="1" xfId="0" applyNumberFormat="1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vertical="center" wrapText="1"/>
    </xf>
    <xf numFmtId="3" fontId="14" fillId="3" borderId="1" xfId="0" applyNumberFormat="1" applyFont="1" applyFill="1" applyBorder="1" applyAlignment="1">
      <alignment horizontal="right" vertical="center" wrapText="1"/>
    </xf>
    <xf numFmtId="164" fontId="14" fillId="3" borderId="1" xfId="0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3" fontId="19" fillId="3" borderId="1" xfId="0" applyNumberFormat="1" applyFont="1" applyFill="1" applyBorder="1" applyAlignment="1">
      <alignment horizontal="righ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164" fontId="19" fillId="3" borderId="1" xfId="0" applyNumberFormat="1" applyFont="1" applyFill="1" applyBorder="1" applyAlignment="1">
      <alignment horizontal="right" vertical="center" wrapText="1"/>
    </xf>
    <xf numFmtId="164" fontId="19" fillId="3" borderId="1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21" fillId="0" borderId="0" xfId="0" applyFont="1"/>
    <xf numFmtId="166" fontId="6" fillId="0" borderId="3" xfId="0" applyNumberFormat="1" applyFont="1" applyBorder="1" applyAlignment="1">
      <alignment horizontal="righ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6" fontId="7" fillId="0" borderId="3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right"/>
    </xf>
    <xf numFmtId="0" fontId="24" fillId="0" borderId="0" xfId="0" applyFont="1"/>
    <xf numFmtId="0" fontId="2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0" fillId="0" borderId="0" xfId="0" applyFont="1"/>
    <xf numFmtId="0" fontId="25" fillId="0" borderId="0" xfId="0" applyFont="1"/>
    <xf numFmtId="0" fontId="26" fillId="0" borderId="0" xfId="0" applyFont="1"/>
    <xf numFmtId="3" fontId="27" fillId="4" borderId="1" xfId="0" applyNumberFormat="1" applyFont="1" applyFill="1" applyBorder="1" applyAlignment="1">
      <alignment vertical="center" wrapText="1"/>
    </xf>
  </cellXfs>
  <cellStyles count="5">
    <cellStyle name="Normal" xfId="0" builtinId="0"/>
    <cellStyle name="Normalno 2" xfId="1"/>
    <cellStyle name="Normalno 3" xfId="2"/>
    <cellStyle name="Normalno 4" xfId="3"/>
    <cellStyle name="Normalno 5" xfId="4"/>
  </cellStyles>
  <dxfs count="0"/>
  <tableStyles count="0" defaultTableStyle="TableStyleMedium9" defaultPivotStyle="PivotStyleLight16"/>
  <colors>
    <mruColors>
      <color rgb="FFB845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03687313811049"/>
          <c:y val="7.6143564274085682E-2"/>
          <c:w val="0.87696312686188949"/>
          <c:h val="0.902382025163882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'Djelatnost B 2010.-2015.'!$A$17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spPr>
            <a:solidFill>
              <a:srgbClr val="B84542"/>
            </a:solidFill>
          </c:spPr>
          <c:invertIfNegative val="0"/>
          <c:dPt>
            <c:idx val="0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5"/>
            <c:invertIfNegative val="0"/>
            <c:bubble3D val="0"/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'Djelatnost B 2010.-2015.'!$B$5:$G$5</c:f>
              <c:strCache>
                <c:ptCount val="6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</c:strCache>
            </c:strRef>
          </c:cat>
          <c:val>
            <c:numRef>
              <c:f>'Djelatnost B 2010.-2015.'!$B$17:$G$17</c:f>
              <c:numCache>
                <c:formatCode>General</c:formatCode>
                <c:ptCount val="6"/>
                <c:pt idx="0">
                  <c:v>-405630</c:v>
                </c:pt>
                <c:pt idx="1">
                  <c:v>-138445</c:v>
                </c:pt>
                <c:pt idx="2">
                  <c:v>274513</c:v>
                </c:pt>
                <c:pt idx="3">
                  <c:v>484731</c:v>
                </c:pt>
                <c:pt idx="4">
                  <c:v>612190</c:v>
                </c:pt>
                <c:pt idx="5">
                  <c:v>-169937.77600000001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739008"/>
        <c:axId val="123445248"/>
        <c:axId val="0"/>
      </c:bar3DChart>
      <c:catAx>
        <c:axId val="1177390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23445248"/>
        <c:crosses val="autoZero"/>
        <c:auto val="1"/>
        <c:lblAlgn val="ctr"/>
        <c:lblOffset val="100"/>
        <c:noMultiLvlLbl val="0"/>
      </c:catAx>
      <c:valAx>
        <c:axId val="123445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17739008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6350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twoCellAnchor>
    <xdr:from>
      <xdr:col>8</xdr:col>
      <xdr:colOff>57150</xdr:colOff>
      <xdr:row>4</xdr:row>
      <xdr:rowOff>1</xdr:rowOff>
    </xdr:from>
    <xdr:to>
      <xdr:col>17</xdr:col>
      <xdr:colOff>390526</xdr:colOff>
      <xdr:row>19</xdr:row>
      <xdr:rowOff>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6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219194</xdr:colOff>
      <xdr:row>1</xdr:row>
      <xdr:rowOff>144809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719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abSelected="1" workbookViewId="0">
      <selection activeCell="C30" sqref="C30"/>
    </sheetView>
  </sheetViews>
  <sheetFormatPr defaultRowHeight="15" x14ac:dyDescent="0.25"/>
  <cols>
    <col min="1" max="1" width="46.42578125" style="5" customWidth="1"/>
    <col min="2" max="6" width="9.7109375" style="5" bestFit="1" customWidth="1"/>
    <col min="7" max="7" width="10.7109375" style="5" customWidth="1"/>
    <col min="8" max="8" width="6.140625" style="5" customWidth="1"/>
    <col min="9" max="18" width="10.7109375" style="5" customWidth="1"/>
    <col min="19" max="16384" width="9.140625" style="5"/>
  </cols>
  <sheetData>
    <row r="1" spans="1:18" ht="15" customHeight="1" x14ac:dyDescent="0.25">
      <c r="A1" s="4" t="s">
        <v>0</v>
      </c>
    </row>
    <row r="2" spans="1:18" ht="20.25" customHeight="1" x14ac:dyDescent="0.25">
      <c r="C2" s="8" t="s">
        <v>1</v>
      </c>
      <c r="D2" s="9"/>
      <c r="E2" s="9"/>
      <c r="F2" s="9"/>
      <c r="G2" s="9"/>
    </row>
    <row r="3" spans="1:18" ht="23.25" customHeight="1" x14ac:dyDescent="0.25">
      <c r="A3" s="35" t="s">
        <v>114</v>
      </c>
      <c r="B3" s="36"/>
      <c r="C3" s="36"/>
      <c r="D3" s="36"/>
      <c r="E3" s="36"/>
      <c r="F3" s="36"/>
      <c r="G3" s="36"/>
      <c r="H3" s="6" t="s">
        <v>78</v>
      </c>
      <c r="I3" s="37"/>
      <c r="J3" s="38"/>
      <c r="K3" s="38"/>
      <c r="L3" s="38"/>
      <c r="M3" s="38"/>
      <c r="N3" s="38"/>
      <c r="O3" s="38"/>
      <c r="P3" s="38"/>
      <c r="Q3" s="38"/>
      <c r="R3" s="38"/>
    </row>
    <row r="4" spans="1:18" x14ac:dyDescent="0.25">
      <c r="A4" s="12" t="s">
        <v>2</v>
      </c>
      <c r="B4" s="13"/>
      <c r="C4" s="13"/>
      <c r="D4" s="13"/>
      <c r="E4" s="13"/>
      <c r="F4" s="13"/>
      <c r="G4" s="13"/>
    </row>
    <row r="5" spans="1:18" x14ac:dyDescent="0.25">
      <c r="A5" s="40" t="s">
        <v>3</v>
      </c>
      <c r="B5" s="40" t="s">
        <v>21</v>
      </c>
      <c r="C5" s="40" t="s">
        <v>22</v>
      </c>
      <c r="D5" s="40" t="s">
        <v>23</v>
      </c>
      <c r="E5" s="40" t="s">
        <v>24</v>
      </c>
      <c r="F5" s="40" t="s">
        <v>25</v>
      </c>
      <c r="G5" s="40" t="s">
        <v>79</v>
      </c>
    </row>
    <row r="6" spans="1:18" x14ac:dyDescent="0.25">
      <c r="A6" s="41" t="s">
        <v>4</v>
      </c>
      <c r="B6" s="39">
        <v>257</v>
      </c>
      <c r="C6" s="39">
        <v>254</v>
      </c>
      <c r="D6" s="39">
        <v>244</v>
      </c>
      <c r="E6" s="39">
        <v>234</v>
      </c>
      <c r="F6" s="39">
        <v>237</v>
      </c>
      <c r="G6" s="39">
        <v>224</v>
      </c>
    </row>
    <row r="7" spans="1:18" x14ac:dyDescent="0.25">
      <c r="A7" s="41" t="s">
        <v>5</v>
      </c>
      <c r="B7" s="39">
        <v>127</v>
      </c>
      <c r="C7" s="39">
        <v>127</v>
      </c>
      <c r="D7" s="39">
        <v>118</v>
      </c>
      <c r="E7" s="39">
        <v>122</v>
      </c>
      <c r="F7" s="39">
        <v>133</v>
      </c>
      <c r="G7" s="39">
        <v>115</v>
      </c>
    </row>
    <row r="8" spans="1:18" x14ac:dyDescent="0.25">
      <c r="A8" s="41" t="s">
        <v>6</v>
      </c>
      <c r="B8" s="39">
        <v>130</v>
      </c>
      <c r="C8" s="39">
        <v>127</v>
      </c>
      <c r="D8" s="39">
        <v>126</v>
      </c>
      <c r="E8" s="39">
        <v>112</v>
      </c>
      <c r="F8" s="39">
        <v>104</v>
      </c>
      <c r="G8" s="39">
        <v>109</v>
      </c>
    </row>
    <row r="9" spans="1:18" x14ac:dyDescent="0.25">
      <c r="A9" s="41" t="s">
        <v>7</v>
      </c>
      <c r="B9" s="39">
        <v>6073</v>
      </c>
      <c r="C9" s="39">
        <v>5458</v>
      </c>
      <c r="D9" s="39">
        <v>5053</v>
      </c>
      <c r="E9" s="39">
        <v>4850</v>
      </c>
      <c r="F9" s="39">
        <v>4466</v>
      </c>
      <c r="G9" s="39">
        <v>4201</v>
      </c>
    </row>
    <row r="10" spans="1:18" x14ac:dyDescent="0.25">
      <c r="A10" s="41" t="s">
        <v>8</v>
      </c>
      <c r="B10" s="39">
        <v>5137367</v>
      </c>
      <c r="C10" s="39">
        <v>4306857</v>
      </c>
      <c r="D10" s="39">
        <v>4145627</v>
      </c>
      <c r="E10" s="39">
        <v>5466565</v>
      </c>
      <c r="F10" s="39">
        <v>5537829</v>
      </c>
      <c r="G10" s="39">
        <v>4132226.8480000002</v>
      </c>
    </row>
    <row r="11" spans="1:18" x14ac:dyDescent="0.25">
      <c r="A11" s="41" t="s">
        <v>9</v>
      </c>
      <c r="B11" s="39">
        <v>5593620</v>
      </c>
      <c r="C11" s="39">
        <v>4413001</v>
      </c>
      <c r="D11" s="39">
        <v>3794817</v>
      </c>
      <c r="E11" s="39">
        <v>4837482</v>
      </c>
      <c r="F11" s="39">
        <v>4790742</v>
      </c>
      <c r="G11" s="39">
        <v>4314258.4790000003</v>
      </c>
    </row>
    <row r="12" spans="1:18" x14ac:dyDescent="0.25">
      <c r="A12" s="41" t="s">
        <v>10</v>
      </c>
      <c r="B12" s="39">
        <v>122833</v>
      </c>
      <c r="C12" s="39">
        <v>278756</v>
      </c>
      <c r="D12" s="39">
        <v>473117</v>
      </c>
      <c r="E12" s="39">
        <v>780221</v>
      </c>
      <c r="F12" s="39">
        <v>836306</v>
      </c>
      <c r="G12" s="39">
        <v>267551.29100000003</v>
      </c>
    </row>
    <row r="13" spans="1:18" x14ac:dyDescent="0.25">
      <c r="A13" s="41" t="s">
        <v>11</v>
      </c>
      <c r="B13" s="39">
        <v>579086</v>
      </c>
      <c r="C13" s="39">
        <v>384900</v>
      </c>
      <c r="D13" s="39">
        <v>122307</v>
      </c>
      <c r="E13" s="39">
        <v>151138</v>
      </c>
      <c r="F13" s="39">
        <v>89219</v>
      </c>
      <c r="G13" s="39">
        <v>449582.92200000002</v>
      </c>
    </row>
    <row r="14" spans="1:18" x14ac:dyDescent="0.25">
      <c r="A14" s="41" t="s">
        <v>12</v>
      </c>
      <c r="B14" s="39">
        <v>-50623</v>
      </c>
      <c r="C14" s="39">
        <v>32302</v>
      </c>
      <c r="D14" s="39">
        <v>76297</v>
      </c>
      <c r="E14" s="39">
        <v>144352</v>
      </c>
      <c r="F14" s="39">
        <v>134897</v>
      </c>
      <c r="G14" s="39">
        <v>-12093.855</v>
      </c>
    </row>
    <row r="15" spans="1:18" x14ac:dyDescent="0.25">
      <c r="A15" s="41" t="s">
        <v>13</v>
      </c>
      <c r="B15" s="39">
        <v>101959</v>
      </c>
      <c r="C15" s="39">
        <v>229349</v>
      </c>
      <c r="D15" s="39">
        <v>396821</v>
      </c>
      <c r="E15" s="39">
        <v>635800</v>
      </c>
      <c r="F15" s="39">
        <v>701409</v>
      </c>
      <c r="G15" s="39">
        <v>236774.353</v>
      </c>
    </row>
    <row r="16" spans="1:18" x14ac:dyDescent="0.25">
      <c r="A16" s="41" t="s">
        <v>14</v>
      </c>
      <c r="B16" s="39">
        <v>507588</v>
      </c>
      <c r="C16" s="39">
        <v>367794</v>
      </c>
      <c r="D16" s="39">
        <v>122308</v>
      </c>
      <c r="E16" s="39">
        <v>151070</v>
      </c>
      <c r="F16" s="39">
        <v>89219</v>
      </c>
      <c r="G16" s="39">
        <v>406712.12900000002</v>
      </c>
    </row>
    <row r="17" spans="1:7" x14ac:dyDescent="0.25">
      <c r="A17" s="42" t="s">
        <v>15</v>
      </c>
      <c r="B17" s="43">
        <v>-405630</v>
      </c>
      <c r="C17" s="43">
        <v>-138445</v>
      </c>
      <c r="D17" s="43">
        <v>274513</v>
      </c>
      <c r="E17" s="43">
        <v>484731</v>
      </c>
      <c r="F17" s="43">
        <v>612190</v>
      </c>
      <c r="G17" s="43">
        <v>-169937.77600000001</v>
      </c>
    </row>
    <row r="18" spans="1:7" x14ac:dyDescent="0.25">
      <c r="A18" s="41" t="s">
        <v>16</v>
      </c>
      <c r="B18" s="39">
        <v>1784624</v>
      </c>
      <c r="C18" s="39">
        <v>1392430</v>
      </c>
      <c r="D18" s="39">
        <v>1429024</v>
      </c>
      <c r="E18" s="39">
        <v>1498697</v>
      </c>
      <c r="F18" s="39">
        <v>1553687</v>
      </c>
      <c r="G18" s="39">
        <v>1152635.483</v>
      </c>
    </row>
    <row r="19" spans="1:7" x14ac:dyDescent="0.25">
      <c r="A19" s="41" t="s">
        <v>17</v>
      </c>
      <c r="B19" s="39">
        <v>942530</v>
      </c>
      <c r="C19" s="39">
        <v>376134</v>
      </c>
      <c r="D19" s="39">
        <v>443741</v>
      </c>
      <c r="E19" s="39">
        <v>696854</v>
      </c>
      <c r="F19" s="39">
        <v>778274</v>
      </c>
      <c r="G19" s="39">
        <v>537368.48499999999</v>
      </c>
    </row>
    <row r="20" spans="1:7" x14ac:dyDescent="0.25">
      <c r="A20" s="41" t="s">
        <v>18</v>
      </c>
      <c r="B20" s="39">
        <v>842094</v>
      </c>
      <c r="C20" s="39">
        <v>1016296</v>
      </c>
      <c r="D20" s="39">
        <v>985283</v>
      </c>
      <c r="E20" s="39">
        <v>801844</v>
      </c>
      <c r="F20" s="39">
        <v>775413</v>
      </c>
      <c r="G20" s="39">
        <v>615266.99800000002</v>
      </c>
    </row>
    <row r="21" spans="1:7" x14ac:dyDescent="0.25">
      <c r="A21" s="41" t="s">
        <v>19</v>
      </c>
      <c r="B21" s="39">
        <v>507973</v>
      </c>
      <c r="C21" s="39">
        <v>122240</v>
      </c>
      <c r="D21" s="39">
        <v>275131</v>
      </c>
      <c r="E21" s="39">
        <v>690952</v>
      </c>
      <c r="F21" s="39">
        <v>519234</v>
      </c>
      <c r="G21" s="39">
        <v>431551.63199999998</v>
      </c>
    </row>
    <row r="22" spans="1:7" x14ac:dyDescent="0.25">
      <c r="A22" s="41" t="s">
        <v>20</v>
      </c>
      <c r="B22" s="39">
        <v>6925</v>
      </c>
      <c r="C22" s="39">
        <v>7351</v>
      </c>
      <c r="D22" s="39">
        <v>6954</v>
      </c>
      <c r="E22" s="39">
        <v>7067</v>
      </c>
      <c r="F22" s="39">
        <v>7652</v>
      </c>
      <c r="G22" s="39">
        <v>7376.7071332222486</v>
      </c>
    </row>
    <row r="23" spans="1:7" x14ac:dyDescent="0.25">
      <c r="A23" s="10" t="s">
        <v>0</v>
      </c>
      <c r="B23" s="10"/>
      <c r="C23" s="10"/>
      <c r="D23" s="10"/>
      <c r="E23" s="10"/>
    </row>
    <row r="24" spans="1:7" x14ac:dyDescent="0.25">
      <c r="A24" s="11" t="s">
        <v>0</v>
      </c>
      <c r="B24" s="11"/>
      <c r="C24" s="11"/>
      <c r="D24" s="11"/>
      <c r="E24" s="11"/>
    </row>
    <row r="25" spans="1:7" x14ac:dyDescent="0.25">
      <c r="A25" s="11" t="s">
        <v>0</v>
      </c>
      <c r="B25" s="11"/>
      <c r="C25" s="11"/>
      <c r="D25" s="11"/>
      <c r="E25" s="11"/>
    </row>
  </sheetData>
  <mergeCells count="6">
    <mergeCell ref="C2:G2"/>
    <mergeCell ref="A23:E23"/>
    <mergeCell ref="A24:E24"/>
    <mergeCell ref="A25:E25"/>
    <mergeCell ref="A4:G4"/>
    <mergeCell ref="A3:G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workbookViewId="0">
      <selection activeCell="C22" sqref="C22"/>
    </sheetView>
  </sheetViews>
  <sheetFormatPr defaultRowHeight="15" x14ac:dyDescent="0.25"/>
  <cols>
    <col min="1" max="1" width="5.42578125" customWidth="1"/>
    <col min="2" max="2" width="14.42578125" customWidth="1"/>
    <col min="3" max="3" width="40.5703125" customWidth="1"/>
    <col min="4" max="4" width="10" customWidth="1"/>
    <col min="5" max="5" width="5.7109375" customWidth="1"/>
    <col min="6" max="6" width="12" bestFit="1" customWidth="1"/>
    <col min="7" max="7" width="43.140625" bestFit="1" customWidth="1"/>
    <col min="8" max="8" width="9.85546875" customWidth="1"/>
  </cols>
  <sheetData>
    <row r="2" spans="1:8" x14ac:dyDescent="0.25">
      <c r="G2" s="44" t="s">
        <v>1</v>
      </c>
      <c r="H2" s="44"/>
    </row>
    <row r="3" spans="1:8" s="45" customFormat="1" ht="22.5" customHeight="1" x14ac:dyDescent="0.2">
      <c r="A3" s="46" t="s">
        <v>115</v>
      </c>
    </row>
    <row r="5" spans="1:8" ht="27.75" customHeight="1" x14ac:dyDescent="0.25">
      <c r="A5" s="25" t="s">
        <v>86</v>
      </c>
      <c r="B5" s="25" t="s">
        <v>32</v>
      </c>
      <c r="C5" s="25" t="s">
        <v>33</v>
      </c>
      <c r="D5" s="25" t="s">
        <v>26</v>
      </c>
      <c r="E5" s="25" t="s">
        <v>81</v>
      </c>
      <c r="F5" s="25" t="s">
        <v>32</v>
      </c>
      <c r="G5" s="25" t="s">
        <v>33</v>
      </c>
      <c r="H5" s="25" t="s">
        <v>26</v>
      </c>
    </row>
    <row r="6" spans="1:8" x14ac:dyDescent="0.25">
      <c r="A6" s="26" t="s">
        <v>36</v>
      </c>
      <c r="B6" s="26" t="s">
        <v>55</v>
      </c>
      <c r="C6" s="26" t="s">
        <v>87</v>
      </c>
      <c r="D6" s="27">
        <v>1967</v>
      </c>
      <c r="E6" s="26" t="s">
        <v>36</v>
      </c>
      <c r="F6" s="26" t="s">
        <v>55</v>
      </c>
      <c r="G6" s="26" t="s">
        <v>56</v>
      </c>
      <c r="H6" s="27">
        <v>1301</v>
      </c>
    </row>
    <row r="7" spans="1:8" x14ac:dyDescent="0.25">
      <c r="A7" s="26" t="s">
        <v>37</v>
      </c>
      <c r="B7" s="26" t="s">
        <v>64</v>
      </c>
      <c r="C7" s="26" t="s">
        <v>88</v>
      </c>
      <c r="D7" s="27">
        <v>1279</v>
      </c>
      <c r="E7" s="26" t="s">
        <v>37</v>
      </c>
      <c r="F7" s="26" t="s">
        <v>64</v>
      </c>
      <c r="G7" s="26" t="s">
        <v>65</v>
      </c>
      <c r="H7" s="27">
        <v>924</v>
      </c>
    </row>
    <row r="8" spans="1:8" x14ac:dyDescent="0.25">
      <c r="A8" s="26" t="s">
        <v>38</v>
      </c>
      <c r="B8" s="26" t="s">
        <v>89</v>
      </c>
      <c r="C8" s="26" t="s">
        <v>90</v>
      </c>
      <c r="D8" s="27">
        <v>257</v>
      </c>
      <c r="E8" s="26" t="s">
        <v>38</v>
      </c>
      <c r="F8" s="26" t="s">
        <v>62</v>
      </c>
      <c r="G8" s="26" t="s">
        <v>63</v>
      </c>
      <c r="H8" s="27">
        <v>118</v>
      </c>
    </row>
    <row r="9" spans="1:8" x14ac:dyDescent="0.25">
      <c r="A9" s="26" t="s">
        <v>39</v>
      </c>
      <c r="B9" s="26" t="s">
        <v>62</v>
      </c>
      <c r="C9" s="26" t="s">
        <v>74</v>
      </c>
      <c r="D9" s="27">
        <v>176</v>
      </c>
      <c r="E9" s="26" t="s">
        <v>39</v>
      </c>
      <c r="F9" s="26" t="s">
        <v>66</v>
      </c>
      <c r="G9" s="26" t="s">
        <v>67</v>
      </c>
      <c r="H9" s="27">
        <v>88</v>
      </c>
    </row>
    <row r="10" spans="1:8" x14ac:dyDescent="0.25">
      <c r="A10" s="26" t="s">
        <v>40</v>
      </c>
      <c r="B10" s="26" t="s">
        <v>91</v>
      </c>
      <c r="C10" s="26" t="s">
        <v>75</v>
      </c>
      <c r="D10" s="27">
        <v>168</v>
      </c>
      <c r="E10" s="26" t="s">
        <v>40</v>
      </c>
      <c r="F10" s="26" t="s">
        <v>57</v>
      </c>
      <c r="G10" s="26" t="s">
        <v>58</v>
      </c>
      <c r="H10" s="27">
        <v>83</v>
      </c>
    </row>
    <row r="11" spans="1:8" x14ac:dyDescent="0.25">
      <c r="A11" s="26" t="s">
        <v>41</v>
      </c>
      <c r="B11" s="26" t="s">
        <v>68</v>
      </c>
      <c r="C11" s="26" t="s">
        <v>69</v>
      </c>
      <c r="D11" s="27">
        <v>112</v>
      </c>
      <c r="E11" s="26" t="s">
        <v>41</v>
      </c>
      <c r="F11" s="26" t="s">
        <v>70</v>
      </c>
      <c r="G11" s="26" t="s">
        <v>71</v>
      </c>
      <c r="H11" s="27">
        <v>75</v>
      </c>
    </row>
    <row r="12" spans="1:8" x14ac:dyDescent="0.25">
      <c r="A12" s="26" t="s">
        <v>42</v>
      </c>
      <c r="B12" s="26" t="s">
        <v>92</v>
      </c>
      <c r="C12" s="26" t="s">
        <v>76</v>
      </c>
      <c r="D12" s="27">
        <v>92</v>
      </c>
      <c r="E12" s="26" t="s">
        <v>42</v>
      </c>
      <c r="F12" s="26" t="s">
        <v>72</v>
      </c>
      <c r="G12" s="26" t="s">
        <v>73</v>
      </c>
      <c r="H12" s="27">
        <v>73</v>
      </c>
    </row>
    <row r="13" spans="1:8" x14ac:dyDescent="0.25">
      <c r="A13" s="26" t="s">
        <v>43</v>
      </c>
      <c r="B13" s="26" t="s">
        <v>66</v>
      </c>
      <c r="C13" s="26" t="s">
        <v>93</v>
      </c>
      <c r="D13" s="27">
        <v>89</v>
      </c>
      <c r="E13" s="26" t="s">
        <v>43</v>
      </c>
      <c r="F13" s="26" t="s">
        <v>53</v>
      </c>
      <c r="G13" s="26" t="s">
        <v>54</v>
      </c>
      <c r="H13" s="27">
        <v>61</v>
      </c>
    </row>
    <row r="14" spans="1:8" x14ac:dyDescent="0.25">
      <c r="A14" s="26" t="s">
        <v>44</v>
      </c>
      <c r="B14" s="26" t="s">
        <v>59</v>
      </c>
      <c r="C14" s="26" t="s">
        <v>60</v>
      </c>
      <c r="D14" s="27">
        <v>84</v>
      </c>
      <c r="E14" s="26" t="s">
        <v>44</v>
      </c>
      <c r="F14" s="26" t="s">
        <v>95</v>
      </c>
      <c r="G14" s="26" t="s">
        <v>97</v>
      </c>
      <c r="H14" s="27">
        <v>58</v>
      </c>
    </row>
    <row r="15" spans="1:8" x14ac:dyDescent="0.25">
      <c r="A15" s="26" t="s">
        <v>45</v>
      </c>
      <c r="B15" s="26" t="s">
        <v>57</v>
      </c>
      <c r="C15" s="26" t="s">
        <v>94</v>
      </c>
      <c r="D15" s="27">
        <v>80</v>
      </c>
      <c r="E15" s="26" t="s">
        <v>45</v>
      </c>
      <c r="F15" s="26" t="s">
        <v>96</v>
      </c>
      <c r="G15" s="26" t="s">
        <v>98</v>
      </c>
      <c r="H15" s="27">
        <v>41</v>
      </c>
    </row>
    <row r="16" spans="1:8" ht="15.75" customHeight="1" x14ac:dyDescent="0.25">
      <c r="A16" s="28" t="s">
        <v>77</v>
      </c>
      <c r="B16" s="28"/>
      <c r="C16" s="28"/>
      <c r="D16" s="29">
        <f>SUM(D6:D15)</f>
        <v>4304</v>
      </c>
      <c r="E16" s="30" t="s">
        <v>77</v>
      </c>
      <c r="F16" s="31"/>
      <c r="G16" s="31"/>
      <c r="H16" s="29">
        <f>SUM(H6:H15)</f>
        <v>2822</v>
      </c>
    </row>
    <row r="17" spans="1:8" x14ac:dyDescent="0.25">
      <c r="A17" s="28" t="s">
        <v>47</v>
      </c>
      <c r="B17" s="28"/>
      <c r="C17" s="28"/>
      <c r="D17" s="29">
        <v>6073</v>
      </c>
      <c r="E17" s="30" t="s">
        <v>47</v>
      </c>
      <c r="F17" s="32"/>
      <c r="G17" s="32"/>
      <c r="H17" s="29">
        <v>4201</v>
      </c>
    </row>
    <row r="18" spans="1:8" x14ac:dyDescent="0.25">
      <c r="A18" s="28" t="s">
        <v>48</v>
      </c>
      <c r="B18" s="28"/>
      <c r="C18" s="28"/>
      <c r="D18" s="33">
        <f>D16/D17*100</f>
        <v>70.871068664580932</v>
      </c>
      <c r="E18" s="34" t="s">
        <v>48</v>
      </c>
      <c r="F18" s="32"/>
      <c r="G18" s="32"/>
      <c r="H18" s="33">
        <f>H16/H17*100</f>
        <v>67.174482266127114</v>
      </c>
    </row>
  </sheetData>
  <mergeCells count="7">
    <mergeCell ref="G2:H2"/>
    <mergeCell ref="A16:C16"/>
    <mergeCell ref="A17:C17"/>
    <mergeCell ref="A18:C18"/>
    <mergeCell ref="E16:G16"/>
    <mergeCell ref="E17:G17"/>
    <mergeCell ref="E18:G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D23" sqref="D23"/>
    </sheetView>
  </sheetViews>
  <sheetFormatPr defaultRowHeight="15" x14ac:dyDescent="0.25"/>
  <cols>
    <col min="1" max="1" width="6" style="1" customWidth="1"/>
    <col min="2" max="2" width="6.42578125" style="1" customWidth="1"/>
    <col min="3" max="3" width="13.28515625" style="1" customWidth="1"/>
    <col min="4" max="4" width="38" style="1" bestFit="1" customWidth="1"/>
    <col min="5" max="5" width="8.7109375" style="1" bestFit="1" customWidth="1"/>
    <col min="6" max="6" width="11.42578125" style="1" customWidth="1"/>
    <col min="7" max="7" width="13.28515625" style="1" customWidth="1"/>
    <col min="8" max="8" width="12.85546875" style="1" customWidth="1"/>
    <col min="9" max="16384" width="9.140625" style="1"/>
  </cols>
  <sheetData>
    <row r="1" spans="1:9" x14ac:dyDescent="0.25">
      <c r="E1" s="8" t="s">
        <v>1</v>
      </c>
      <c r="F1" s="9"/>
      <c r="G1" s="9"/>
      <c r="H1" s="9"/>
      <c r="I1" s="2"/>
    </row>
    <row r="4" spans="1:9" s="49" customFormat="1" ht="12" x14ac:dyDescent="0.2">
      <c r="A4" s="47" t="s">
        <v>116</v>
      </c>
      <c r="B4" s="47" t="s">
        <v>80</v>
      </c>
      <c r="C4" s="48"/>
      <c r="D4" s="48"/>
      <c r="E4" s="48"/>
      <c r="F4" s="48"/>
      <c r="G4" s="48"/>
    </row>
    <row r="5" spans="1:9" x14ac:dyDescent="0.25">
      <c r="A5" s="3"/>
      <c r="G5" s="7" t="s">
        <v>30</v>
      </c>
    </row>
    <row r="6" spans="1:9" ht="24.75" customHeight="1" x14ac:dyDescent="0.25">
      <c r="A6" s="22" t="s">
        <v>81</v>
      </c>
      <c r="B6" s="22" t="s">
        <v>31</v>
      </c>
      <c r="C6" s="22" t="s">
        <v>32</v>
      </c>
      <c r="D6" s="22" t="s">
        <v>33</v>
      </c>
      <c r="E6" s="22" t="s">
        <v>34</v>
      </c>
      <c r="F6" s="22" t="s">
        <v>26</v>
      </c>
      <c r="G6" s="22" t="s">
        <v>35</v>
      </c>
      <c r="H6" s="22" t="s">
        <v>27</v>
      </c>
    </row>
    <row r="7" spans="1:9" x14ac:dyDescent="0.25">
      <c r="A7" s="14" t="s">
        <v>36</v>
      </c>
      <c r="B7" s="14" t="s">
        <v>38</v>
      </c>
      <c r="C7" s="15">
        <v>82292688592</v>
      </c>
      <c r="D7" s="16" t="s">
        <v>54</v>
      </c>
      <c r="E7" s="15" t="s">
        <v>113</v>
      </c>
      <c r="F7" s="17">
        <v>61</v>
      </c>
      <c r="G7" s="18">
        <v>174341</v>
      </c>
      <c r="H7" s="18">
        <v>56195</v>
      </c>
    </row>
    <row r="8" spans="1:9" ht="14.25" customHeight="1" x14ac:dyDescent="0.25">
      <c r="A8" s="14" t="s">
        <v>37</v>
      </c>
      <c r="B8" s="14" t="s">
        <v>29</v>
      </c>
      <c r="C8" s="15">
        <v>99172175603</v>
      </c>
      <c r="D8" s="16" t="s">
        <v>65</v>
      </c>
      <c r="E8" s="15" t="s">
        <v>112</v>
      </c>
      <c r="F8" s="17">
        <v>924</v>
      </c>
      <c r="G8" s="18">
        <v>1119379</v>
      </c>
      <c r="H8" s="18">
        <v>42607</v>
      </c>
    </row>
    <row r="9" spans="1:9" x14ac:dyDescent="0.25">
      <c r="A9" s="14" t="s">
        <v>38</v>
      </c>
      <c r="B9" s="14" t="s">
        <v>29</v>
      </c>
      <c r="C9" s="15">
        <v>97574473554</v>
      </c>
      <c r="D9" s="16" t="s">
        <v>82</v>
      </c>
      <c r="E9" s="15" t="s">
        <v>113</v>
      </c>
      <c r="F9" s="17">
        <v>17</v>
      </c>
      <c r="G9" s="18">
        <v>47204</v>
      </c>
      <c r="H9" s="18">
        <v>20849</v>
      </c>
    </row>
    <row r="10" spans="1:9" x14ac:dyDescent="0.25">
      <c r="A10" s="14" t="s">
        <v>39</v>
      </c>
      <c r="B10" s="14" t="s">
        <v>41</v>
      </c>
      <c r="C10" s="15">
        <v>15834377307</v>
      </c>
      <c r="D10" s="16" t="s">
        <v>58</v>
      </c>
      <c r="E10" s="15" t="s">
        <v>113</v>
      </c>
      <c r="F10" s="17">
        <v>83</v>
      </c>
      <c r="G10" s="18">
        <v>67751</v>
      </c>
      <c r="H10" s="18">
        <v>18767</v>
      </c>
    </row>
    <row r="11" spans="1:9" x14ac:dyDescent="0.25">
      <c r="A11" s="14" t="s">
        <v>40</v>
      </c>
      <c r="B11" s="14" t="s">
        <v>45</v>
      </c>
      <c r="C11" s="15">
        <v>40910558665</v>
      </c>
      <c r="D11" s="16" t="s">
        <v>63</v>
      </c>
      <c r="E11" s="15" t="s">
        <v>113</v>
      </c>
      <c r="F11" s="17">
        <v>118</v>
      </c>
      <c r="G11" s="18">
        <v>61608</v>
      </c>
      <c r="H11" s="18">
        <v>9181</v>
      </c>
    </row>
    <row r="12" spans="1:9" x14ac:dyDescent="0.25">
      <c r="A12" s="14" t="s">
        <v>41</v>
      </c>
      <c r="B12" s="14" t="s">
        <v>29</v>
      </c>
      <c r="C12" s="15">
        <v>99737232491</v>
      </c>
      <c r="D12" s="16" t="s">
        <v>83</v>
      </c>
      <c r="E12" s="15" t="s">
        <v>113</v>
      </c>
      <c r="F12" s="17">
        <v>9</v>
      </c>
      <c r="G12" s="18">
        <v>12952</v>
      </c>
      <c r="H12" s="18">
        <v>8424</v>
      </c>
    </row>
    <row r="13" spans="1:9" x14ac:dyDescent="0.25">
      <c r="A13" s="14" t="s">
        <v>42</v>
      </c>
      <c r="B13" s="14" t="s">
        <v>29</v>
      </c>
      <c r="C13" s="15">
        <v>34949147151</v>
      </c>
      <c r="D13" s="16" t="s">
        <v>67</v>
      </c>
      <c r="E13" s="15" t="s">
        <v>113</v>
      </c>
      <c r="F13" s="17">
        <v>88</v>
      </c>
      <c r="G13" s="18">
        <v>58274</v>
      </c>
      <c r="H13" s="18">
        <v>5289</v>
      </c>
    </row>
    <row r="14" spans="1:9" x14ac:dyDescent="0.25">
      <c r="A14" s="14" t="s">
        <v>43</v>
      </c>
      <c r="B14" s="14" t="s">
        <v>29</v>
      </c>
      <c r="C14" s="15">
        <v>65420325620</v>
      </c>
      <c r="D14" s="16" t="s">
        <v>84</v>
      </c>
      <c r="E14" s="15" t="s">
        <v>113</v>
      </c>
      <c r="F14" s="17">
        <v>27</v>
      </c>
      <c r="G14" s="18">
        <v>17573</v>
      </c>
      <c r="H14" s="18">
        <v>5191</v>
      </c>
    </row>
    <row r="15" spans="1:9" x14ac:dyDescent="0.25">
      <c r="A15" s="14" t="s">
        <v>44</v>
      </c>
      <c r="B15" s="14" t="s">
        <v>29</v>
      </c>
      <c r="C15" s="15">
        <v>19862947689</v>
      </c>
      <c r="D15" s="16" t="s">
        <v>73</v>
      </c>
      <c r="E15" s="15" t="s">
        <v>113</v>
      </c>
      <c r="F15" s="17">
        <v>73</v>
      </c>
      <c r="G15" s="18">
        <v>45249</v>
      </c>
      <c r="H15" s="18">
        <v>4730</v>
      </c>
    </row>
    <row r="16" spans="1:9" x14ac:dyDescent="0.25">
      <c r="A16" s="14" t="s">
        <v>45</v>
      </c>
      <c r="B16" s="14" t="s">
        <v>43</v>
      </c>
      <c r="C16" s="15">
        <v>70092623710</v>
      </c>
      <c r="D16" s="16" t="s">
        <v>61</v>
      </c>
      <c r="E16" s="15" t="s">
        <v>113</v>
      </c>
      <c r="F16" s="17">
        <v>32</v>
      </c>
      <c r="G16" s="18">
        <v>49613</v>
      </c>
      <c r="H16" s="18">
        <v>4515</v>
      </c>
    </row>
    <row r="17" spans="1:8" x14ac:dyDescent="0.25">
      <c r="A17" s="19" t="s">
        <v>46</v>
      </c>
      <c r="B17" s="19"/>
      <c r="C17" s="19"/>
      <c r="D17" s="19"/>
      <c r="E17" s="19"/>
      <c r="F17" s="20">
        <f>SUM(F7:F16)</f>
        <v>1432</v>
      </c>
      <c r="G17" s="20">
        <f t="shared" ref="G17:H17" si="0">SUM(G7:G16)</f>
        <v>1653944</v>
      </c>
      <c r="H17" s="20">
        <f t="shared" si="0"/>
        <v>175748</v>
      </c>
    </row>
    <row r="18" spans="1:8" x14ac:dyDescent="0.25">
      <c r="A18" s="19" t="s">
        <v>47</v>
      </c>
      <c r="B18" s="19"/>
      <c r="C18" s="19"/>
      <c r="D18" s="19"/>
      <c r="E18" s="19"/>
      <c r="F18" s="20">
        <v>4201</v>
      </c>
      <c r="G18" s="20">
        <v>4132227</v>
      </c>
      <c r="H18" s="20">
        <v>236774</v>
      </c>
    </row>
    <row r="19" spans="1:8" x14ac:dyDescent="0.25">
      <c r="A19" s="19" t="s">
        <v>48</v>
      </c>
      <c r="B19" s="19"/>
      <c r="C19" s="19"/>
      <c r="D19" s="19"/>
      <c r="E19" s="19"/>
      <c r="F19" s="21">
        <f>F17/F18*100</f>
        <v>34.087122113782428</v>
      </c>
      <c r="G19" s="21">
        <f>G17/G18*100</f>
        <v>40.02548746716964</v>
      </c>
      <c r="H19" s="21">
        <f>H17/H18*100</f>
        <v>74.226055225658229</v>
      </c>
    </row>
  </sheetData>
  <mergeCells count="4">
    <mergeCell ref="A17:E17"/>
    <mergeCell ref="A18:E18"/>
    <mergeCell ref="A19:E19"/>
    <mergeCell ref="E1:H1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F24" sqref="F24"/>
    </sheetView>
  </sheetViews>
  <sheetFormatPr defaultRowHeight="15" x14ac:dyDescent="0.25"/>
  <cols>
    <col min="1" max="1" width="4.5703125" customWidth="1"/>
    <col min="2" max="2" width="12.7109375" customWidth="1"/>
    <col min="3" max="3" width="38" bestFit="1" customWidth="1"/>
    <col min="5" max="5" width="12" customWidth="1"/>
    <col min="6" max="6" width="12.140625" customWidth="1"/>
    <col min="7" max="7" width="12.85546875" customWidth="1"/>
    <col min="11" max="11" width="19.28515625" customWidth="1"/>
  </cols>
  <sheetData>
    <row r="1" spans="1:7" x14ac:dyDescent="0.25">
      <c r="D1" s="8" t="s">
        <v>1</v>
      </c>
      <c r="E1" s="9"/>
      <c r="F1" s="9"/>
      <c r="G1" s="9"/>
    </row>
    <row r="3" spans="1:7" s="50" customFormat="1" ht="12" x14ac:dyDescent="0.2">
      <c r="A3" s="47" t="s">
        <v>117</v>
      </c>
      <c r="B3" s="48"/>
      <c r="C3" s="48"/>
      <c r="D3" s="48"/>
      <c r="E3" s="48"/>
      <c r="F3" s="48"/>
    </row>
    <row r="4" spans="1:7" x14ac:dyDescent="0.25">
      <c r="E4" s="7" t="s">
        <v>30</v>
      </c>
    </row>
    <row r="5" spans="1:7" ht="25.5" customHeight="1" x14ac:dyDescent="0.25">
      <c r="A5" s="22" t="s">
        <v>81</v>
      </c>
      <c r="B5" s="22" t="s">
        <v>32</v>
      </c>
      <c r="C5" s="22" t="s">
        <v>33</v>
      </c>
      <c r="D5" s="22" t="s">
        <v>34</v>
      </c>
      <c r="E5" s="22" t="s">
        <v>26</v>
      </c>
      <c r="F5" s="22" t="s">
        <v>35</v>
      </c>
      <c r="G5" s="22" t="s">
        <v>28</v>
      </c>
    </row>
    <row r="6" spans="1:7" x14ac:dyDescent="0.25">
      <c r="A6" s="14" t="s">
        <v>36</v>
      </c>
      <c r="B6" s="14" t="s">
        <v>55</v>
      </c>
      <c r="C6" s="14" t="s">
        <v>56</v>
      </c>
      <c r="D6" s="23" t="s">
        <v>112</v>
      </c>
      <c r="E6" s="24">
        <v>1301</v>
      </c>
      <c r="F6" s="24">
        <v>886172.74399999995</v>
      </c>
      <c r="G6" s="51">
        <v>299700.32</v>
      </c>
    </row>
    <row r="7" spans="1:7" x14ac:dyDescent="0.25">
      <c r="A7" s="14" t="s">
        <v>37</v>
      </c>
      <c r="B7" s="14" t="s">
        <v>49</v>
      </c>
      <c r="C7" s="14" t="s">
        <v>50</v>
      </c>
      <c r="D7" s="23" t="s">
        <v>112</v>
      </c>
      <c r="E7" s="24">
        <v>5</v>
      </c>
      <c r="F7" s="24">
        <v>362451.90100000001</v>
      </c>
      <c r="G7" s="51">
        <v>55795.578999999998</v>
      </c>
    </row>
    <row r="8" spans="1:7" x14ac:dyDescent="0.25">
      <c r="A8" s="14" t="s">
        <v>38</v>
      </c>
      <c r="B8" s="14" t="s">
        <v>99</v>
      </c>
      <c r="C8" s="14" t="s">
        <v>100</v>
      </c>
      <c r="D8" s="23" t="s">
        <v>112</v>
      </c>
      <c r="E8" s="24">
        <v>6</v>
      </c>
      <c r="F8" s="24">
        <v>1028.171</v>
      </c>
      <c r="G8" s="51">
        <v>6766.55</v>
      </c>
    </row>
    <row r="9" spans="1:7" x14ac:dyDescent="0.25">
      <c r="A9" s="14" t="s">
        <v>39</v>
      </c>
      <c r="B9" s="14" t="s">
        <v>101</v>
      </c>
      <c r="C9" s="14" t="s">
        <v>102</v>
      </c>
      <c r="D9" s="23" t="s">
        <v>113</v>
      </c>
      <c r="E9" s="24">
        <v>7</v>
      </c>
      <c r="F9" s="24">
        <v>6650.7529999999997</v>
      </c>
      <c r="G9" s="51">
        <v>5701.9409999999998</v>
      </c>
    </row>
    <row r="10" spans="1:7" x14ac:dyDescent="0.25">
      <c r="A10" s="14" t="s">
        <v>40</v>
      </c>
      <c r="B10" s="14" t="s">
        <v>103</v>
      </c>
      <c r="C10" s="14" t="s">
        <v>104</v>
      </c>
      <c r="D10" s="23" t="s">
        <v>113</v>
      </c>
      <c r="E10" s="24">
        <v>0</v>
      </c>
      <c r="F10" s="24">
        <v>186.977</v>
      </c>
      <c r="G10" s="51">
        <v>3318.538</v>
      </c>
    </row>
    <row r="11" spans="1:7" x14ac:dyDescent="0.25">
      <c r="A11" s="14" t="s">
        <v>41</v>
      </c>
      <c r="B11" s="14" t="s">
        <v>51</v>
      </c>
      <c r="C11" s="14" t="s">
        <v>52</v>
      </c>
      <c r="D11" s="23" t="s">
        <v>113</v>
      </c>
      <c r="E11" s="24">
        <v>38</v>
      </c>
      <c r="F11" s="24">
        <v>48377.091</v>
      </c>
      <c r="G11" s="51">
        <v>3253.9430000000002</v>
      </c>
    </row>
    <row r="12" spans="1:7" x14ac:dyDescent="0.25">
      <c r="A12" s="14" t="s">
        <v>42</v>
      </c>
      <c r="B12" s="14" t="s">
        <v>105</v>
      </c>
      <c r="C12" s="14" t="s">
        <v>106</v>
      </c>
      <c r="D12" s="23" t="s">
        <v>113</v>
      </c>
      <c r="E12" s="24">
        <v>7</v>
      </c>
      <c r="F12" s="24">
        <v>1.45</v>
      </c>
      <c r="G12" s="51">
        <v>2489.4639999999999</v>
      </c>
    </row>
    <row r="13" spans="1:7" x14ac:dyDescent="0.25">
      <c r="A13" s="14" t="s">
        <v>43</v>
      </c>
      <c r="B13" s="14" t="s">
        <v>107</v>
      </c>
      <c r="C13" s="14" t="s">
        <v>108</v>
      </c>
      <c r="D13" s="23" t="s">
        <v>113</v>
      </c>
      <c r="E13" s="24">
        <v>20</v>
      </c>
      <c r="F13" s="24">
        <v>11730.019</v>
      </c>
      <c r="G13" s="51">
        <v>2172.7449999999999</v>
      </c>
    </row>
    <row r="14" spans="1:7" x14ac:dyDescent="0.25">
      <c r="A14" s="14" t="s">
        <v>44</v>
      </c>
      <c r="B14" s="14" t="s">
        <v>68</v>
      </c>
      <c r="C14" s="14" t="s">
        <v>109</v>
      </c>
      <c r="D14" s="23" t="s">
        <v>113</v>
      </c>
      <c r="E14" s="24">
        <v>3</v>
      </c>
      <c r="F14" s="24">
        <v>3857.1950000000002</v>
      </c>
      <c r="G14" s="51">
        <v>1878.5930000000001</v>
      </c>
    </row>
    <row r="15" spans="1:7" x14ac:dyDescent="0.25">
      <c r="A15" s="14" t="s">
        <v>45</v>
      </c>
      <c r="B15" s="14" t="s">
        <v>110</v>
      </c>
      <c r="C15" s="14" t="s">
        <v>111</v>
      </c>
      <c r="D15" s="23" t="s">
        <v>112</v>
      </c>
      <c r="E15" s="24">
        <v>10</v>
      </c>
      <c r="F15" s="24">
        <v>2575.114</v>
      </c>
      <c r="G15" s="51">
        <v>1746.63</v>
      </c>
    </row>
    <row r="16" spans="1:7" x14ac:dyDescent="0.25">
      <c r="A16" s="19" t="s">
        <v>85</v>
      </c>
      <c r="B16" s="19"/>
      <c r="C16" s="19"/>
      <c r="D16" s="19"/>
      <c r="E16" s="20">
        <f>SUM(E6:E15)</f>
        <v>1397</v>
      </c>
      <c r="F16" s="20">
        <f t="shared" ref="F16:G16" si="0">SUM(F6:F15)</f>
        <v>1323031.4150000003</v>
      </c>
      <c r="G16" s="20">
        <f t="shared" si="0"/>
        <v>382824.30299999996</v>
      </c>
    </row>
    <row r="17" spans="1:7" x14ac:dyDescent="0.25">
      <c r="A17" s="19" t="s">
        <v>47</v>
      </c>
      <c r="B17" s="19"/>
      <c r="C17" s="19"/>
      <c r="D17" s="19"/>
      <c r="E17" s="20">
        <v>4201</v>
      </c>
      <c r="F17" s="20">
        <v>4132227</v>
      </c>
      <c r="G17" s="20">
        <v>406712</v>
      </c>
    </row>
    <row r="18" spans="1:7" x14ac:dyDescent="0.25">
      <c r="A18" s="19" t="s">
        <v>48</v>
      </c>
      <c r="B18" s="19"/>
      <c r="C18" s="19"/>
      <c r="D18" s="19"/>
      <c r="E18" s="21">
        <f>E16/E17*100</f>
        <v>33.253987145917641</v>
      </c>
      <c r="F18" s="21">
        <f>F16/F17*100</f>
        <v>32.017394373542409</v>
      </c>
      <c r="G18" s="21">
        <f>G16/G17*100</f>
        <v>94.126630883770318</v>
      </c>
    </row>
  </sheetData>
  <mergeCells count="4">
    <mergeCell ref="D1:G1"/>
    <mergeCell ref="A16:D16"/>
    <mergeCell ref="A17:D17"/>
    <mergeCell ref="A18:D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Djelatnost B 2010.-2015.</vt:lpstr>
      <vt:lpstr>Top lista zaposleni 2010 i 2015</vt:lpstr>
      <vt:lpstr>Top lista dobit djelatnost B</vt:lpstr>
      <vt:lpstr>Top lista gubitak djelatnost B</vt:lpstr>
      <vt:lpstr>page\x2dtotal</vt:lpstr>
      <vt:lpstr>page\x2dtotal\x2dmaster0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2016-01-18T12:36:26Z</dcterms:created>
  <dcterms:modified xsi:type="dcterms:W3CDTF">2017-03-12T22:14:30Z</dcterms:modified>
</cp:coreProperties>
</file>