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-525" windowWidth="19440" windowHeight="11175" tabRatio="786" activeTab="7"/>
  </bookViews>
  <sheets>
    <sheet name="Popis otocni gradovi i opc " sheetId="4" r:id="rId1"/>
    <sheet name=" Tablica 1 " sheetId="5" r:id="rId2"/>
    <sheet name="Grafikon 1" sheetId="23" r:id="rId3"/>
    <sheet name="Grafikon 2" sheetId="24" r:id="rId4"/>
    <sheet name="Tablica 2 " sheetId="8" r:id="rId5"/>
    <sheet name="Tablica 3" sheetId="21" r:id="rId6"/>
    <sheet name="Tablica 4" sheetId="25" r:id="rId7"/>
    <sheet name="Tablica 5" sheetId="26" r:id="rId8"/>
  </sheets>
  <definedNames>
    <definedName name="_ftn1" localSheetId="6">'Tablica 4'!#REF!</definedName>
    <definedName name="_ftn1" localSheetId="7">'Tablica 5'!#REF!</definedName>
    <definedName name="_ftnref1" localSheetId="6">'Tablica 4'!#REF!</definedName>
    <definedName name="_ftnref1" localSheetId="7">'Tablica 5'!#REF!</definedName>
    <definedName name="OLE_LINK2" localSheetId="1">' Tablica 1 '!$E$8</definedName>
    <definedName name="plaća" localSheetId="1">#REF!</definedName>
    <definedName name="plaća" localSheetId="2">#REF!</definedName>
    <definedName name="plaća" localSheetId="3">#REF!</definedName>
    <definedName name="plaća" localSheetId="0">#REF!</definedName>
    <definedName name="plaća" localSheetId="4">#REF!</definedName>
    <definedName name="plaća" localSheetId="6">#REF!</definedName>
    <definedName name="plaća" localSheetId="7">#REF!</definedName>
    <definedName name="plaća">#REF!</definedName>
    <definedName name="PODACI" localSheetId="1">#REF!</definedName>
    <definedName name="PODACI" localSheetId="2">#REF!</definedName>
    <definedName name="PODACI" localSheetId="3">#REF!</definedName>
    <definedName name="PODACI" localSheetId="0">#REF!</definedName>
    <definedName name="PODACI" localSheetId="4">#REF!</definedName>
    <definedName name="PODACI" localSheetId="6">#REF!</definedName>
    <definedName name="PODACI" localSheetId="7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B10" i="23" l="1"/>
  <c r="B10" i="24"/>
  <c r="C12" i="8" l="1"/>
  <c r="B12" i="8"/>
  <c r="H18" i="5"/>
  <c r="H17" i="5"/>
  <c r="H16" i="5"/>
  <c r="H14" i="5"/>
  <c r="H13" i="5"/>
  <c r="H12" i="5"/>
  <c r="H11" i="5"/>
  <c r="H10" i="5"/>
  <c r="H9" i="5"/>
  <c r="H8" i="5"/>
  <c r="H7" i="5"/>
</calcChain>
</file>

<file path=xl/sharedStrings.xml><?xml version="1.0" encoding="utf-8"?>
<sst xmlns="http://schemas.openxmlformats.org/spreadsheetml/2006/main" count="244" uniqueCount="156">
  <si>
    <t>Otočna Hrvatska</t>
  </si>
  <si>
    <t>Primorsko-goranska županija</t>
  </si>
  <si>
    <t>Splitsko-dalmatinska županija</t>
  </si>
  <si>
    <t>Cres/otok Cres</t>
  </si>
  <si>
    <t>Punat/otok Krk</t>
  </si>
  <si>
    <t>Bol/otok Brač</t>
  </si>
  <si>
    <t>Okrug/otok Čiovo</t>
  </si>
  <si>
    <t>Baška/otok Krk</t>
  </si>
  <si>
    <t>Vrbnik/otok Krk</t>
  </si>
  <si>
    <t>Milna/otok Brač</t>
  </si>
  <si>
    <t>Hvar/otok Hvar</t>
  </si>
  <si>
    <t>Dobrinj/otok Krk</t>
  </si>
  <si>
    <t>Lopar/otok Rab</t>
  </si>
  <si>
    <t>Nerežišća/otok Brač</t>
  </si>
  <si>
    <t>Jelsa/otok Hvar</t>
  </si>
  <si>
    <t>Krk/otok Krk</t>
  </si>
  <si>
    <t>Rab/otok Rab</t>
  </si>
  <si>
    <t>Postira/otok Brač</t>
  </si>
  <si>
    <t>Sućuraj/otok Hvar</t>
  </si>
  <si>
    <t>Malinska-Dubašnica/otok Krk</t>
  </si>
  <si>
    <t>Mali Lošinj/otok Mali Lošinj</t>
  </si>
  <si>
    <t>Pučišća/otok Brač</t>
  </si>
  <si>
    <t>Stari Grad/otok Hvar</t>
  </si>
  <si>
    <t>Omišalj/otok Krk</t>
  </si>
  <si>
    <t>Selca/otok Brač</t>
  </si>
  <si>
    <t>Šolta/otok Šolta</t>
  </si>
  <si>
    <t>Ličko-senjska županija</t>
  </si>
  <si>
    <t>Supetar/otok Brač</t>
  </si>
  <si>
    <t>Komiža/otok Vis</t>
  </si>
  <si>
    <t>Novalja/otok Pag</t>
  </si>
  <si>
    <t>Sutivan/otok Brač</t>
  </si>
  <si>
    <t>Vis/otok Vis</t>
  </si>
  <si>
    <t>Šibenska županija</t>
  </si>
  <si>
    <t>Dubrovačko-neretvanska županija</t>
  </si>
  <si>
    <t>Murter/otok Murter</t>
  </si>
  <si>
    <t>Tisno/otok Murter</t>
  </si>
  <si>
    <t>Blato/otok Korčula</t>
  </si>
  <si>
    <t>Mljet/otok Mljet</t>
  </si>
  <si>
    <t>Zadarska županija</t>
  </si>
  <si>
    <t>Korčula/otok Korčula</t>
  </si>
  <si>
    <t>Janjina/poluotok Pelješac</t>
  </si>
  <si>
    <t>Sali/Dugi otok</t>
  </si>
  <si>
    <t>Tkon/otok Pašman</t>
  </si>
  <si>
    <t>Lumbarda/otok Korčula</t>
  </si>
  <si>
    <t>Orebić/poluotok Pelješac</t>
  </si>
  <si>
    <t>Kolan/otok Pag</t>
  </si>
  <si>
    <t>Vir/otok Vir</t>
  </si>
  <si>
    <t>Smokvica/otok Korčula</t>
  </si>
  <si>
    <t>Ston/poluotok Pelješac</t>
  </si>
  <si>
    <t>Pag/otok Pag</t>
  </si>
  <si>
    <t>Kali/otok Ugljan</t>
  </si>
  <si>
    <t>Vela Luka/otok Korčula</t>
  </si>
  <si>
    <t>Trpanj/poluotok Pelješac</t>
  </si>
  <si>
    <t>Povljana/otok Pag</t>
  </si>
  <si>
    <t>Kukljica/otok Ugljan</t>
  </si>
  <si>
    <t>Lastovo/otok Lastovo</t>
  </si>
  <si>
    <t>Pašman/otok Pašman</t>
  </si>
  <si>
    <t>Preko/otok Ugljan</t>
  </si>
  <si>
    <t>Opis</t>
  </si>
  <si>
    <t>Ukupno RH</t>
  </si>
  <si>
    <t>Index</t>
  </si>
  <si>
    <t>Broj poduzetnika</t>
  </si>
  <si>
    <t>Broj zaposlenih</t>
  </si>
  <si>
    <t>Ukupni prihodi</t>
  </si>
  <si>
    <t>Ukupni rashodi</t>
  </si>
  <si>
    <t>Dobit prije oporezivanja</t>
  </si>
  <si>
    <t>Gubitak prije oporezivanja</t>
  </si>
  <si>
    <t>Dobit razdoblja</t>
  </si>
  <si>
    <t>Gubitak razdoblja</t>
  </si>
  <si>
    <t xml:space="preserve">Konsolidirani financijski rezultat – dobit (+) ili gubitak (-) razdoblja </t>
  </si>
  <si>
    <t>Izvoz</t>
  </si>
  <si>
    <t>Uvoz</t>
  </si>
  <si>
    <t>Prosječna mjesečna neto plaća po zaposlenom</t>
  </si>
  <si>
    <t>Bruto investicije samo u novu dugotrajnu imovinu</t>
  </si>
  <si>
    <t>Izvor: Fina, Registar godišnjih financijskih izvještaja</t>
  </si>
  <si>
    <t>Područje djelatnosti</t>
  </si>
  <si>
    <t>I) Djelatnost pružanja smještaja te pripreme i usluživanja hrane</t>
  </si>
  <si>
    <t>Ostale djelatnosti</t>
  </si>
  <si>
    <t>F) Građevinarstvo</t>
  </si>
  <si>
    <t>G) Trgovina na veliko i malo</t>
  </si>
  <si>
    <t>Konsolidirani financ. rezultat – dobit (+) ili gubitak (-) razdoblja</t>
  </si>
  <si>
    <t>Izvor: Fina - Registar godišnjih financijskih izvještaja</t>
  </si>
  <si>
    <t>L) Poslovanje nekretninama</t>
  </si>
  <si>
    <t xml:space="preserve">2019. </t>
  </si>
  <si>
    <t>Udio otočnih gradova i općina u RH</t>
  </si>
  <si>
    <t>Jadranska Hrvatska</t>
  </si>
  <si>
    <t>Ukupno Hrvatska</t>
  </si>
  <si>
    <t>Broj poduz.</t>
  </si>
  <si>
    <t>Broj zaposl.</t>
  </si>
  <si>
    <t>Građevinarstvo</t>
  </si>
  <si>
    <t>Trgovina na veliko i malo</t>
  </si>
  <si>
    <t>Udio poduzetnika otočne Hrvatske u RH</t>
  </si>
  <si>
    <t>Udio poduzetnika otočne Hrvatske u JH</t>
  </si>
  <si>
    <t>Neto dob./gub.</t>
  </si>
  <si>
    <t>Djel. pružanja smještaja te pripr. i usluž. hrane</t>
  </si>
  <si>
    <t xml:space="preserve">2020. </t>
  </si>
  <si>
    <t>-</t>
  </si>
  <si>
    <t>N) Administrativne i pomoćne uslužne djelatnosti</t>
  </si>
  <si>
    <t>Ukupno sve djelatnosti</t>
  </si>
  <si>
    <t>Tablica 3. Najznačajnija područja djelatnosti u Otočnoj Hrvatskoj u 2020.  godini – usporedba s Jadranskom Hrvatskom i RH</t>
  </si>
  <si>
    <t>Tablica. Popis 51 grada/općine - otočna područja RH</t>
  </si>
  <si>
    <r>
      <t xml:space="preserve">         </t>
    </r>
    <r>
      <rPr>
        <i/>
        <sz val="8"/>
        <color theme="4" tint="-0.499984740745262"/>
        <rFont val="Arial"/>
        <family val="2"/>
        <charset val="238"/>
      </rPr>
      <t xml:space="preserve"> (iznosi u tisućama kuna, prosječne plaće u kunama)</t>
    </r>
  </si>
  <si>
    <r>
      <t xml:space="preserve">         </t>
    </r>
    <r>
      <rPr>
        <i/>
        <sz val="8"/>
        <color theme="4" tint="-0.499984740745262"/>
        <rFont val="Arial"/>
        <family val="2"/>
        <charset val="238"/>
      </rPr>
      <t xml:space="preserve"> (iznosi u tisućama kuna)</t>
    </r>
  </si>
  <si>
    <t>Tablica 2. Osnovni financijski podaci poslovanja poduzetnika otočnih područja u 2020. godini prema djelatnostima</t>
  </si>
  <si>
    <t>Tablica.1 Osnovni financijski rezultati poslovanja poduzetnika otočnih područja i svih poduzetnika RH u 2020. godini</t>
  </si>
  <si>
    <t>G - Trgovina na veliko i na malo; popravak motornih vozila i motocikala</t>
  </si>
  <si>
    <t xml:space="preserve">I - Djelatnosti pružanja smještaja te pripreme i usluživanja hrane </t>
  </si>
  <si>
    <t>E - Opskrba vodom; uklanjanje otpadnih voda, gospodarenje otpadom te djelatnosti sanacije okoliša</t>
  </si>
  <si>
    <t>H - Prijevoz i skladištenje</t>
  </si>
  <si>
    <t>N - Administrativne i pomoćne uslužne djelatnosti</t>
  </si>
  <si>
    <t>M - Stručne, znanstvene i tehničke djelatnosti</t>
  </si>
  <si>
    <t>R - Umjetnost, zabava i rekreacija</t>
  </si>
  <si>
    <t>B - Rudarstvo i vađenje</t>
  </si>
  <si>
    <t>J - Informacije i komunikacije</t>
  </si>
  <si>
    <t>S - Ostale uslužne djelatnosti</t>
  </si>
  <si>
    <t>Q - Djelatnosti zdravstvene zaštite i socijalne skrbi</t>
  </si>
  <si>
    <t>D - Opskrba električnom energijom, plinom, parom i klimatizacija</t>
  </si>
  <si>
    <t>P - Obrazovanje</t>
  </si>
  <si>
    <t>K - Financijske djelatnosti i djelatnosti osiguranja</t>
  </si>
  <si>
    <t>Fizičke osobe bez djelatnosti</t>
  </si>
  <si>
    <t>O - Javna uprava i obrana; obvezno socijalno osiguranje</t>
  </si>
  <si>
    <t>F - Građevinarstvo</t>
  </si>
  <si>
    <t>C - Prerađivačka industrija</t>
  </si>
  <si>
    <t>A - Poljoprivreda, šumarstvo i ribarstvo</t>
  </si>
  <si>
    <t>L - Poslovanje nekretninama</t>
  </si>
  <si>
    <t>Grafikon 1. Udio u ukupnim prihodima poduzetnika otočnih područja, prema djelatnosti u 2020. godini</t>
  </si>
  <si>
    <t>Ukupni prihodi 2020.</t>
  </si>
  <si>
    <t>Grafikon 2. Udio u broju poduzetnika otočnih područja, prema djelatnosti u 2020. godini</t>
  </si>
  <si>
    <t>Broj poduzetnika 2020.</t>
  </si>
  <si>
    <t>OIB</t>
  </si>
  <si>
    <t>Naziv</t>
  </si>
  <si>
    <t>Sjedište</t>
  </si>
  <si>
    <t>2019.</t>
  </si>
  <si>
    <t>JADRANKA HOTELI d.o.o.</t>
  </si>
  <si>
    <t>Mali Lošinj</t>
  </si>
  <si>
    <t>IMPERIAL RIVIERA d.d.</t>
  </si>
  <si>
    <t>Rab</t>
  </si>
  <si>
    <t>SUNČANI HVAR d.d.</t>
  </si>
  <si>
    <t>Hvar</t>
  </si>
  <si>
    <t>Supetar</t>
  </si>
  <si>
    <t>HADRIA d.o.o.</t>
  </si>
  <si>
    <t>Novalja</t>
  </si>
  <si>
    <t>Ukupno top pet poduzetnika</t>
  </si>
  <si>
    <t>2020.</t>
  </si>
  <si>
    <t>CRESANKA d.d.</t>
  </si>
  <si>
    <t>Cres</t>
  </si>
  <si>
    <r>
      <t xml:space="preserve">Tablica 4. Top pet poduzetnika sa sjedištem na području otočne Hrvatske po kriteriju </t>
    </r>
    <r>
      <rPr>
        <b/>
        <u/>
        <sz val="9"/>
        <color theme="4" tint="-0.499984740745262"/>
        <rFont val="Arial"/>
        <family val="2"/>
        <charset val="238"/>
      </rPr>
      <t>ukupnih prihoda</t>
    </r>
    <r>
      <rPr>
        <b/>
        <sz val="9"/>
        <color theme="4" tint="-0.499984740745262"/>
        <rFont val="Arial"/>
        <family val="2"/>
        <charset val="238"/>
      </rPr>
      <t xml:space="preserve"> u 2020. g., u području djelatnosti pružanja smještaja te pripreme i usluživanja hrane </t>
    </r>
  </si>
  <si>
    <t>Orebić</t>
  </si>
  <si>
    <t>Vir</t>
  </si>
  <si>
    <t>KAMP SLATINA d.o.o.</t>
  </si>
  <si>
    <t>KORALIK d.o.o.</t>
  </si>
  <si>
    <t>STONČICA d.o.o.</t>
  </si>
  <si>
    <t>VIR TURIZAM d.o.o.</t>
  </si>
  <si>
    <t>04850461629</t>
  </si>
  <si>
    <r>
      <t xml:space="preserve">Tablica 5. Top pet poduzetnika sa sjedištem na području otočne Hrvatske po kriteriju </t>
    </r>
    <r>
      <rPr>
        <b/>
        <u/>
        <sz val="9"/>
        <color theme="4" tint="-0.499984740745262"/>
        <rFont val="Arial"/>
        <family val="2"/>
        <charset val="238"/>
      </rPr>
      <t>dobiti razdoblja</t>
    </r>
    <r>
      <rPr>
        <b/>
        <sz val="9"/>
        <color theme="4" tint="-0.499984740745262"/>
        <rFont val="Arial"/>
        <family val="2"/>
        <charset val="238"/>
      </rPr>
      <t xml:space="preserve"> u 2020. g., u području djelatnosti pružanja smještaja te pripreme i usluživanja hrane</t>
    </r>
  </si>
  <si>
    <t>Neto dobit/gubitak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</si>
</sst>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_ ;[Red]\-#,##0\ "/>
    <numFmt numFmtId="166" formatCode="0.0%"/>
  </numFmts>
  <fonts count="4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3366"/>
      <name val="Arial"/>
      <family val="2"/>
      <charset val="238"/>
    </font>
    <font>
      <sz val="10"/>
      <color rgb="FF003366"/>
      <name val="Arabic Typesetting"/>
      <family val="4"/>
      <charset val="238"/>
    </font>
    <font>
      <b/>
      <sz val="8.5"/>
      <color rgb="FF17365D"/>
      <name val="Arial"/>
      <family val="2"/>
      <charset val="238"/>
    </font>
    <font>
      <sz val="8.5"/>
      <color rgb="FF17365D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8.5"/>
      <color rgb="FF00336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8.5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rgb="FF16365C"/>
      <name val="Arial"/>
      <family val="2"/>
      <charset val="238"/>
    </font>
    <font>
      <sz val="8.5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56"/>
      <name val="Arial"/>
      <family val="2"/>
      <charset val="238"/>
    </font>
    <font>
      <b/>
      <sz val="8.5"/>
      <color rgb="FF1F497D"/>
      <name val="Arial"/>
      <family val="2"/>
      <charset val="238"/>
    </font>
    <font>
      <b/>
      <sz val="8.5"/>
      <color theme="4" tint="-0.499984740745262"/>
      <name val="Arial"/>
      <family val="2"/>
      <charset val="238"/>
    </font>
    <font>
      <sz val="8.5"/>
      <color theme="1"/>
      <name val="Calibri"/>
      <family val="2"/>
      <charset val="238"/>
      <scheme val="minor"/>
    </font>
    <font>
      <i/>
      <sz val="8"/>
      <color rgb="FF003366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9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b/>
      <i/>
      <sz val="8"/>
      <color theme="4" tint="-0.499984740745262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.5"/>
      <color theme="4" tint="-0.499984740745262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u/>
      <sz val="9"/>
      <color theme="4" tint="-0.499984740745262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E9EFF7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49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1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9" fillId="0" borderId="0"/>
    <xf numFmtId="0" fontId="12" fillId="0" borderId="0"/>
    <xf numFmtId="9" fontId="9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</cellStyleXfs>
  <cellXfs count="125">
    <xf numFmtId="0" fontId="0" fillId="0" borderId="0" xfId="0"/>
    <xf numFmtId="0" fontId="3" fillId="0" borderId="0" xfId="1" applyFont="1"/>
    <xf numFmtId="0" fontId="1" fillId="0" borderId="0" xfId="1"/>
    <xf numFmtId="0" fontId="2" fillId="0" borderId="0" xfId="29" applyFont="1"/>
    <xf numFmtId="0" fontId="1" fillId="0" borderId="0" xfId="29"/>
    <xf numFmtId="0" fontId="14" fillId="0" borderId="0" xfId="29" applyFont="1" applyFill="1" applyBorder="1" applyAlignment="1">
      <alignment horizontal="justify" vertical="center"/>
    </xf>
    <xf numFmtId="1" fontId="14" fillId="0" borderId="0" xfId="29" applyNumberFormat="1" applyFont="1" applyFill="1" applyBorder="1" applyAlignment="1">
      <alignment horizontal="right" vertical="center"/>
    </xf>
    <xf numFmtId="0" fontId="5" fillId="4" borderId="4" xfId="1" applyFont="1" applyFill="1" applyBorder="1" applyAlignment="1">
      <alignment horizontal="justify" vertical="center" wrapText="1"/>
    </xf>
    <xf numFmtId="0" fontId="16" fillId="0" borderId="5" xfId="29" applyFont="1" applyBorder="1" applyAlignment="1">
      <alignment horizontal="justify" vertical="center"/>
    </xf>
    <xf numFmtId="0" fontId="17" fillId="0" borderId="5" xfId="29" applyFont="1" applyBorder="1" applyAlignment="1">
      <alignment horizontal="left" vertical="center" wrapText="1"/>
    </xf>
    <xf numFmtId="0" fontId="16" fillId="5" borderId="5" xfId="29" applyFont="1" applyFill="1" applyBorder="1" applyAlignment="1">
      <alignment horizontal="justify" vertical="center"/>
    </xf>
    <xf numFmtId="0" fontId="16" fillId="0" borderId="5" xfId="29" applyFont="1" applyBorder="1" applyAlignment="1">
      <alignment horizontal="left" vertical="center"/>
    </xf>
    <xf numFmtId="49" fontId="23" fillId="7" borderId="2" xfId="30" applyNumberFormat="1" applyFont="1" applyFill="1" applyBorder="1" applyAlignment="1">
      <alignment horizontal="center" vertical="center" wrapText="1"/>
    </xf>
    <xf numFmtId="164" fontId="1" fillId="0" borderId="0" xfId="29" applyNumberFormat="1"/>
    <xf numFmtId="0" fontId="19" fillId="0" borderId="0" xfId="0" applyFont="1" applyAlignment="1">
      <alignment vertical="center"/>
    </xf>
    <xf numFmtId="0" fontId="25" fillId="11" borderId="4" xfId="0" applyFont="1" applyFill="1" applyBorder="1" applyAlignment="1">
      <alignment vertical="center"/>
    </xf>
    <xf numFmtId="0" fontId="26" fillId="12" borderId="4" xfId="0" applyFont="1" applyFill="1" applyBorder="1" applyAlignment="1">
      <alignment horizontal="right" vertical="center" wrapText="1"/>
    </xf>
    <xf numFmtId="3" fontId="26" fillId="12" borderId="4" xfId="0" applyNumberFormat="1" applyFont="1" applyFill="1" applyBorder="1" applyAlignment="1">
      <alignment horizontal="right" vertical="center"/>
    </xf>
    <xf numFmtId="3" fontId="27" fillId="12" borderId="4" xfId="0" applyNumberFormat="1" applyFont="1" applyFill="1" applyBorder="1" applyAlignment="1">
      <alignment horizontal="right" vertical="center"/>
    </xf>
    <xf numFmtId="3" fontId="24" fillId="4" borderId="4" xfId="0" applyNumberFormat="1" applyFont="1" applyFill="1" applyBorder="1" applyAlignment="1">
      <alignment horizontal="right" vertical="center"/>
    </xf>
    <xf numFmtId="3" fontId="26" fillId="12" borderId="4" xfId="0" applyNumberFormat="1" applyFont="1" applyFill="1" applyBorder="1" applyAlignment="1">
      <alignment horizontal="right" vertical="center" wrapText="1"/>
    </xf>
    <xf numFmtId="3" fontId="24" fillId="4" borderId="11" xfId="0" applyNumberFormat="1" applyFont="1" applyFill="1" applyBorder="1" applyAlignment="1">
      <alignment horizontal="right" vertical="center" wrapText="1"/>
    </xf>
    <xf numFmtId="3" fontId="28" fillId="8" borderId="4" xfId="0" applyNumberFormat="1" applyFont="1" applyFill="1" applyBorder="1"/>
    <xf numFmtId="3" fontId="29" fillId="8" borderId="4" xfId="0" applyNumberFormat="1" applyFont="1" applyFill="1" applyBorder="1" applyAlignment="1">
      <alignment horizontal="right" vertical="center" wrapText="1"/>
    </xf>
    <xf numFmtId="3" fontId="29" fillId="8" borderId="4" xfId="0" applyNumberFormat="1" applyFont="1" applyFill="1" applyBorder="1" applyAlignment="1">
      <alignment horizontal="right" vertical="center"/>
    </xf>
    <xf numFmtId="166" fontId="18" fillId="12" borderId="4" xfId="0" applyNumberFormat="1" applyFont="1" applyFill="1" applyBorder="1" applyAlignment="1">
      <alignment vertical="center"/>
    </xf>
    <xf numFmtId="166" fontId="24" fillId="12" borderId="11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20" fillId="0" borderId="0" xfId="0" applyFont="1"/>
    <xf numFmtId="0" fontId="33" fillId="0" borderId="0" xfId="0" applyFont="1"/>
    <xf numFmtId="3" fontId="16" fillId="0" borderId="12" xfId="46" applyNumberFormat="1" applyFont="1" applyFill="1" applyBorder="1" applyAlignment="1">
      <alignment horizontal="right" vertical="center"/>
    </xf>
    <xf numFmtId="164" fontId="16" fillId="5" borderId="12" xfId="46" applyNumberFormat="1" applyFont="1" applyFill="1" applyBorder="1" applyAlignment="1">
      <alignment horizontal="right" vertical="center"/>
    </xf>
    <xf numFmtId="3" fontId="17" fillId="0" borderId="12" xfId="46" applyNumberFormat="1" applyFont="1" applyFill="1" applyBorder="1" applyAlignment="1">
      <alignment horizontal="right" vertical="center"/>
    </xf>
    <xf numFmtId="164" fontId="17" fillId="5" borderId="12" xfId="46" applyNumberFormat="1" applyFont="1" applyFill="1" applyBorder="1" applyAlignment="1">
      <alignment horizontal="right" vertical="center"/>
    </xf>
    <xf numFmtId="0" fontId="36" fillId="0" borderId="0" xfId="29" applyFont="1"/>
    <xf numFmtId="3" fontId="27" fillId="8" borderId="4" xfId="0" applyNumberFormat="1" applyFont="1" applyFill="1" applyBorder="1" applyAlignment="1">
      <alignment horizontal="right" vertical="center" wrapText="1"/>
    </xf>
    <xf numFmtId="0" fontId="0" fillId="0" borderId="0" xfId="0" applyFont="1"/>
    <xf numFmtId="0" fontId="38" fillId="0" borderId="0" xfId="0" applyFont="1" applyAlignment="1">
      <alignment vertical="center"/>
    </xf>
    <xf numFmtId="3" fontId="34" fillId="0" borderId="13" xfId="46" applyNumberFormat="1" applyFont="1" applyFill="1" applyBorder="1" applyAlignment="1">
      <alignment horizontal="right" vertical="center"/>
    </xf>
    <xf numFmtId="3" fontId="16" fillId="0" borderId="13" xfId="46" applyNumberFormat="1" applyFont="1" applyFill="1" applyBorder="1" applyAlignment="1">
      <alignment horizontal="right" vertical="center"/>
    </xf>
    <xf numFmtId="3" fontId="17" fillId="0" borderId="13" xfId="46" applyNumberFormat="1" applyFont="1" applyFill="1" applyBorder="1" applyAlignment="1">
      <alignment horizontal="right" vertical="center"/>
    </xf>
    <xf numFmtId="3" fontId="16" fillId="4" borderId="4" xfId="46" applyNumberFormat="1" applyFont="1" applyFill="1" applyBorder="1" applyAlignment="1">
      <alignment horizontal="right" vertical="center"/>
    </xf>
    <xf numFmtId="164" fontId="16" fillId="4" borderId="4" xfId="46" applyNumberFormat="1" applyFont="1" applyFill="1" applyBorder="1" applyAlignment="1">
      <alignment horizontal="right" vertical="center"/>
    </xf>
    <xf numFmtId="3" fontId="17" fillId="4" borderId="4" xfId="46" applyNumberFormat="1" applyFont="1" applyFill="1" applyBorder="1" applyAlignment="1">
      <alignment horizontal="right" vertical="center"/>
    </xf>
    <xf numFmtId="3" fontId="35" fillId="4" borderId="4" xfId="46" applyNumberFormat="1" applyFont="1" applyFill="1" applyBorder="1" applyAlignment="1">
      <alignment horizontal="right" vertical="center"/>
    </xf>
    <xf numFmtId="164" fontId="17" fillId="4" borderId="4" xfId="46" applyNumberFormat="1" applyFont="1" applyFill="1" applyBorder="1" applyAlignment="1">
      <alignment horizontal="right" vertical="center"/>
    </xf>
    <xf numFmtId="3" fontId="16" fillId="0" borderId="15" xfId="46" applyNumberFormat="1" applyFont="1" applyFill="1" applyBorder="1" applyAlignment="1">
      <alignment horizontal="right" vertical="center"/>
    </xf>
    <xf numFmtId="164" fontId="16" fillId="5" borderId="13" xfId="46" applyNumberFormat="1" applyFont="1" applyFill="1" applyBorder="1" applyAlignment="1">
      <alignment horizontal="right" vertical="center"/>
    </xf>
    <xf numFmtId="3" fontId="16" fillId="0" borderId="16" xfId="46" applyNumberFormat="1" applyFont="1" applyFill="1" applyBorder="1" applyAlignment="1">
      <alignment horizontal="right" vertical="center"/>
    </xf>
    <xf numFmtId="3" fontId="16" fillId="0" borderId="17" xfId="46" applyNumberFormat="1" applyFont="1" applyFill="1" applyBorder="1" applyAlignment="1">
      <alignment horizontal="right" vertical="center"/>
    </xf>
    <xf numFmtId="3" fontId="16" fillId="0" borderId="14" xfId="46" applyNumberFormat="1" applyFont="1" applyFill="1" applyBorder="1" applyAlignment="1">
      <alignment horizontal="right" vertical="center"/>
    </xf>
    <xf numFmtId="164" fontId="15" fillId="5" borderId="6" xfId="29" applyNumberFormat="1" applyFont="1" applyFill="1" applyBorder="1" applyAlignment="1">
      <alignment horizontal="center" vertical="center"/>
    </xf>
    <xf numFmtId="0" fontId="39" fillId="0" borderId="0" xfId="0" applyFont="1" applyBorder="1" applyAlignment="1">
      <alignment vertical="center"/>
    </xf>
    <xf numFmtId="0" fontId="37" fillId="0" borderId="0" xfId="29" applyFont="1"/>
    <xf numFmtId="0" fontId="38" fillId="0" borderId="0" xfId="0" applyFont="1" applyAlignment="1">
      <alignment horizontal="justify" vertical="center"/>
    </xf>
    <xf numFmtId="0" fontId="22" fillId="7" borderId="4" xfId="29" applyFont="1" applyFill="1" applyBorder="1" applyAlignment="1">
      <alignment horizontal="center" vertical="center" wrapText="1"/>
    </xf>
    <xf numFmtId="0" fontId="16" fillId="0" borderId="12" xfId="29" applyFont="1" applyBorder="1" applyAlignment="1">
      <alignment horizontal="left" vertical="center" wrapText="1"/>
    </xf>
    <xf numFmtId="165" fontId="15" fillId="9" borderId="12" xfId="29" applyNumberFormat="1" applyFont="1" applyFill="1" applyBorder="1" applyAlignment="1">
      <alignment horizontal="right" vertical="center"/>
    </xf>
    <xf numFmtId="0" fontId="16" fillId="0" borderId="12" xfId="29" applyFont="1" applyBorder="1" applyAlignment="1">
      <alignment horizontal="left" vertical="center"/>
    </xf>
    <xf numFmtId="0" fontId="16" fillId="10" borderId="12" xfId="29" applyFont="1" applyFill="1" applyBorder="1" applyAlignment="1">
      <alignment horizontal="justify" vertical="center"/>
    </xf>
    <xf numFmtId="165" fontId="16" fillId="10" borderId="12" xfId="29" applyNumberFormat="1" applyFont="1" applyFill="1" applyBorder="1" applyAlignment="1">
      <alignment horizontal="right" vertical="center"/>
    </xf>
    <xf numFmtId="0" fontId="17" fillId="6" borderId="12" xfId="29" applyFont="1" applyFill="1" applyBorder="1" applyAlignment="1">
      <alignment horizontal="justify" vertical="center"/>
    </xf>
    <xf numFmtId="165" fontId="40" fillId="8" borderId="12" xfId="29" applyNumberFormat="1" applyFont="1" applyFill="1" applyBorder="1" applyAlignment="1">
      <alignment horizontal="right" vertical="center"/>
    </xf>
    <xf numFmtId="3" fontId="35" fillId="6" borderId="12" xfId="29" applyNumberFormat="1" applyFont="1" applyFill="1" applyBorder="1" applyAlignment="1">
      <alignment horizontal="right" vertical="center"/>
    </xf>
    <xf numFmtId="0" fontId="19" fillId="0" borderId="0" xfId="0" applyFont="1"/>
    <xf numFmtId="0" fontId="41" fillId="0" borderId="0" xfId="0" applyFont="1" applyAlignment="1">
      <alignment horizontal="left" vertical="center"/>
    </xf>
    <xf numFmtId="0" fontId="13" fillId="7" borderId="4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9" fillId="0" borderId="0" xfId="30"/>
    <xf numFmtId="164" fontId="9" fillId="0" borderId="0" xfId="30" applyNumberFormat="1"/>
    <xf numFmtId="3" fontId="19" fillId="14" borderId="14" xfId="23" applyNumberFormat="1" applyFont="1" applyFill="1" applyBorder="1" applyAlignment="1">
      <alignment horizontal="left" vertical="center"/>
    </xf>
    <xf numFmtId="3" fontId="19" fillId="14" borderId="14" xfId="0" applyNumberFormat="1" applyFont="1" applyFill="1" applyBorder="1" applyAlignment="1">
      <alignment horizontal="right"/>
    </xf>
    <xf numFmtId="0" fontId="38" fillId="0" borderId="0" xfId="30" applyFont="1" applyAlignment="1">
      <alignment vertical="center"/>
    </xf>
    <xf numFmtId="0" fontId="18" fillId="0" borderId="19" xfId="0" applyFont="1" applyBorder="1" applyAlignment="1">
      <alignment vertical="center"/>
    </xf>
    <xf numFmtId="165" fontId="18" fillId="0" borderId="19" xfId="48" applyNumberFormat="1" applyFont="1" applyFill="1" applyBorder="1" applyAlignment="1">
      <alignment horizontal="right" vertical="center"/>
    </xf>
    <xf numFmtId="3" fontId="19" fillId="14" borderId="19" xfId="23" applyNumberFormat="1" applyFont="1" applyFill="1" applyBorder="1" applyAlignment="1">
      <alignment horizontal="left" vertical="center"/>
    </xf>
    <xf numFmtId="0" fontId="23" fillId="7" borderId="2" xfId="23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vertical="center"/>
    </xf>
    <xf numFmtId="165" fontId="18" fillId="0" borderId="14" xfId="48" applyNumberFormat="1" applyFont="1" applyFill="1" applyBorder="1" applyAlignment="1">
      <alignment horizontal="right" vertical="center"/>
    </xf>
    <xf numFmtId="0" fontId="18" fillId="0" borderId="14" xfId="0" applyFont="1" applyBorder="1" applyAlignment="1">
      <alignment vertical="center" wrapText="1"/>
    </xf>
    <xf numFmtId="0" fontId="38" fillId="0" borderId="0" xfId="0" applyFont="1"/>
    <xf numFmtId="0" fontId="18" fillId="0" borderId="19" xfId="0" applyFont="1" applyBorder="1" applyAlignment="1">
      <alignment vertical="center" wrapText="1"/>
    </xf>
    <xf numFmtId="3" fontId="19" fillId="14" borderId="19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16" fillId="0" borderId="12" xfId="29" applyFont="1" applyFill="1" applyBorder="1" applyAlignment="1">
      <alignment horizontal="left" vertical="center"/>
    </xf>
    <xf numFmtId="165" fontId="15" fillId="0" borderId="12" xfId="29" applyNumberFormat="1" applyFont="1" applyFill="1" applyBorder="1" applyAlignment="1">
      <alignment horizontal="right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justify" vertical="center"/>
    </xf>
    <xf numFmtId="0" fontId="26" fillId="5" borderId="21" xfId="0" applyFont="1" applyFill="1" applyBorder="1" applyAlignment="1">
      <alignment horizontal="right" vertical="center" wrapText="1"/>
    </xf>
    <xf numFmtId="3" fontId="26" fillId="5" borderId="21" xfId="0" applyNumberFormat="1" applyFont="1" applyFill="1" applyBorder="1" applyAlignment="1">
      <alignment horizontal="right" vertical="center" wrapText="1"/>
    </xf>
    <xf numFmtId="3" fontId="27" fillId="5" borderId="21" xfId="0" applyNumberFormat="1" applyFont="1" applyFill="1" applyBorder="1" applyAlignment="1">
      <alignment horizontal="right" vertical="center" wrapText="1"/>
    </xf>
    <xf numFmtId="0" fontId="26" fillId="5" borderId="14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justify" vertical="center"/>
    </xf>
    <xf numFmtId="0" fontId="26" fillId="5" borderId="14" xfId="0" applyFont="1" applyFill="1" applyBorder="1" applyAlignment="1">
      <alignment horizontal="right" vertical="center" wrapText="1"/>
    </xf>
    <xf numFmtId="3" fontId="26" fillId="5" borderId="14" xfId="0" applyNumberFormat="1" applyFont="1" applyFill="1" applyBorder="1" applyAlignment="1">
      <alignment horizontal="right" vertical="center" wrapText="1"/>
    </xf>
    <xf numFmtId="3" fontId="27" fillId="5" borderId="14" xfId="0" applyNumberFormat="1" applyFont="1" applyFill="1" applyBorder="1" applyAlignment="1">
      <alignment horizontal="right" vertical="center" wrapText="1"/>
    </xf>
    <xf numFmtId="0" fontId="26" fillId="5" borderId="20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justify" vertical="center"/>
    </xf>
    <xf numFmtId="0" fontId="26" fillId="5" borderId="20" xfId="0" applyFont="1" applyFill="1" applyBorder="1" applyAlignment="1">
      <alignment horizontal="right" vertical="center" wrapText="1"/>
    </xf>
    <xf numFmtId="3" fontId="26" fillId="5" borderId="20" xfId="0" applyNumberFormat="1" applyFont="1" applyFill="1" applyBorder="1" applyAlignment="1">
      <alignment horizontal="right" vertical="center" wrapText="1"/>
    </xf>
    <xf numFmtId="3" fontId="27" fillId="5" borderId="20" xfId="0" applyNumberFormat="1" applyFont="1" applyFill="1" applyBorder="1" applyAlignment="1">
      <alignment horizontal="right" vertical="center" wrapText="1"/>
    </xf>
    <xf numFmtId="3" fontId="20" fillId="6" borderId="4" xfId="0" applyNumberFormat="1" applyFont="1" applyFill="1" applyBorder="1" applyAlignment="1">
      <alignment horizontal="right" vertical="center" wrapText="1"/>
    </xf>
    <xf numFmtId="3" fontId="35" fillId="6" borderId="4" xfId="0" applyNumberFormat="1" applyFont="1" applyFill="1" applyBorder="1" applyAlignment="1">
      <alignment horizontal="right" vertical="center" wrapText="1"/>
    </xf>
    <xf numFmtId="0" fontId="38" fillId="0" borderId="0" xfId="0" applyFont="1" applyAlignment="1">
      <alignment horizontal="left" vertical="center"/>
    </xf>
    <xf numFmtId="0" fontId="26" fillId="5" borderId="14" xfId="0" quotePrefix="1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right" vertical="center" wrapText="1"/>
    </xf>
    <xf numFmtId="0" fontId="5" fillId="4" borderId="4" xfId="1" applyFont="1" applyFill="1" applyBorder="1" applyAlignment="1">
      <alignment horizontal="justify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22" fillId="7" borderId="1" xfId="29" applyFont="1" applyFill="1" applyBorder="1" applyAlignment="1">
      <alignment horizontal="center" vertical="center" wrapText="1"/>
    </xf>
    <xf numFmtId="0" fontId="22" fillId="7" borderId="3" xfId="29" applyFont="1" applyFill="1" applyBorder="1" applyAlignment="1">
      <alignment horizontal="center" vertical="center" wrapText="1"/>
    </xf>
    <xf numFmtId="49" fontId="23" fillId="7" borderId="7" xfId="30" applyNumberFormat="1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39" fillId="0" borderId="0" xfId="0" applyFont="1" applyBorder="1" applyAlignment="1">
      <alignment horizontal="right" vertical="center"/>
    </xf>
    <xf numFmtId="0" fontId="39" fillId="0" borderId="18" xfId="0" applyFont="1" applyBorder="1" applyAlignment="1">
      <alignment horizontal="right" vertical="center"/>
    </xf>
    <xf numFmtId="0" fontId="30" fillId="12" borderId="4" xfId="0" applyFont="1" applyFill="1" applyBorder="1" applyAlignment="1">
      <alignment horizontal="center" vertical="center" wrapText="1"/>
    </xf>
    <xf numFmtId="0" fontId="30" fillId="13" borderId="4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1" fillId="12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0" fillId="6" borderId="4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 wrapText="1"/>
    </xf>
  </cellXfs>
  <cellStyles count="49">
    <cellStyle name="Hyperlink 2" xfId="2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8 2" xfId="38"/>
    <cellStyle name="Normal 19" xfId="12"/>
    <cellStyle name="Normal 19 2" xfId="13"/>
    <cellStyle name="Normal 2" xfId="14"/>
    <cellStyle name="Normal 2 2" xfId="15"/>
    <cellStyle name="Normal 20" xfId="16"/>
    <cellStyle name="Normal 3" xfId="17"/>
    <cellStyle name="Normal 3 2" xfId="18"/>
    <cellStyle name="Normal 4" xfId="19"/>
    <cellStyle name="Normal 4 2" xfId="20"/>
    <cellStyle name="Normal 5" xfId="21"/>
    <cellStyle name="Normal 5 2" xfId="22"/>
    <cellStyle name="Normal 6" xfId="23"/>
    <cellStyle name="Normal 7" xfId="24"/>
    <cellStyle name="Normal 7 2" xfId="39"/>
    <cellStyle name="Normal 8" xfId="25"/>
    <cellStyle name="Normal 9" xfId="26"/>
    <cellStyle name="Normalno" xfId="0" builtinId="0"/>
    <cellStyle name="Normalno 10" xfId="47"/>
    <cellStyle name="Normalno 2" xfId="27"/>
    <cellStyle name="Normalno 2 2" xfId="28"/>
    <cellStyle name="Normalno 2 3" xfId="1"/>
    <cellStyle name="Normalno 2 3 2" xfId="34"/>
    <cellStyle name="Normalno 2 4" xfId="29"/>
    <cellStyle name="Normalno 2 4 2" xfId="46"/>
    <cellStyle name="Normalno 2 5" xfId="35"/>
    <cellStyle name="Normalno 2 6" xfId="40"/>
    <cellStyle name="Normalno 3" xfId="30"/>
    <cellStyle name="Normalno 4" xfId="36"/>
    <cellStyle name="Normalno 4 2" xfId="41"/>
    <cellStyle name="Normalno 5" xfId="37"/>
    <cellStyle name="Normalno 6" xfId="33"/>
    <cellStyle name="Normalno 6 2" xfId="42"/>
    <cellStyle name="Normalno 7" xfId="43"/>
    <cellStyle name="Normalno 8" xfId="44"/>
    <cellStyle name="Normalno 9" xfId="45"/>
    <cellStyle name="Normalno_List1" xfId="48"/>
    <cellStyle name="Obično_List1" xfId="31"/>
    <cellStyle name="Percent 2" xfId="32"/>
  </cellStyles>
  <dxfs count="0"/>
  <tableStyles count="0" defaultTableStyle="TableStyleMedium2" defaultPivotStyle="PivotStyleLight16"/>
  <colors>
    <mruColors>
      <color rgb="FFE9EF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5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500888720024804E-2"/>
          <c:y val="0.17759941638715102"/>
          <c:w val="0.5362981208047829"/>
          <c:h val="0.80281624917731209"/>
        </c:manualLayout>
      </c:layout>
      <c:pie3DChart>
        <c:varyColors val="1"/>
        <c:ser>
          <c:idx val="0"/>
          <c:order val="0"/>
          <c:tx>
            <c:strRef>
              <c:f>'Grafikon 1'!$B$4</c:f>
              <c:strCache>
                <c:ptCount val="1"/>
                <c:pt idx="0">
                  <c:v>Ukupni prihodi 2020.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0.10974871484259734"/>
                  <c:y val="-2.9091831798970747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826228082436441E-2"/>
                  <c:y val="-0.2292491535234832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1240072061998166"/>
                  <c:y val="-0.1526880288000254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7.7216605320784601E-2"/>
                  <c:y val="2.70355480489409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5.750935718833964E-2"/>
                  <c:y val="5.294891008714545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4.471555700507851E-2"/>
                  <c:y val="0.1235368841734662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1'!$A$5:$A$10</c:f>
              <c:strCache>
                <c:ptCount val="6"/>
                <c:pt idx="0">
                  <c:v>F - Građevinarstvo</c:v>
                </c:pt>
                <c:pt idx="1">
                  <c:v>G - Trgovina na veliko i na malo; popravak motornih vozila i motocikala</c:v>
                </c:pt>
                <c:pt idx="2">
                  <c:v>I - Djelatnosti pružanja smještaja te pripreme i usluživanja hrane </c:v>
                </c:pt>
                <c:pt idx="3">
                  <c:v>C - Prerađivačka industrija</c:v>
                </c:pt>
                <c:pt idx="4">
                  <c:v>A - Poljoprivreda, šumarstvo i ribarstvo</c:v>
                </c:pt>
                <c:pt idx="5">
                  <c:v>Ostale djelatnosti</c:v>
                </c:pt>
              </c:strCache>
            </c:strRef>
          </c:cat>
          <c:val>
            <c:numRef>
              <c:f>'Grafikon 1'!$B$5:$B$10</c:f>
              <c:numCache>
                <c:formatCode>#,##0_ ;[Red]\-#,##0\ </c:formatCode>
                <c:ptCount val="6"/>
                <c:pt idx="0">
                  <c:v>2133931.7570000002</c:v>
                </c:pt>
                <c:pt idx="1">
                  <c:v>2002326.5009999999</c:v>
                </c:pt>
                <c:pt idx="2">
                  <c:v>1652118.6939999999</c:v>
                </c:pt>
                <c:pt idx="3">
                  <c:v>1253000.2379999999</c:v>
                </c:pt>
                <c:pt idx="4">
                  <c:v>735940.64500000002</c:v>
                </c:pt>
                <c:pt idx="5" formatCode="#,##0">
                  <c:v>2090825.0759999997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56796639696406959"/>
          <c:y val="0.21530727577971673"/>
          <c:w val="0.41110049041017266"/>
          <c:h val="0.78025390330740374"/>
        </c:manualLayout>
      </c:layout>
      <c:overlay val="0"/>
      <c:txPr>
        <a:bodyPr/>
        <a:lstStyle/>
        <a:p>
          <a:pPr>
            <a:defRPr sz="900" b="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  <a:ln w="63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5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189728604439526E-2"/>
          <c:y val="0.16612306440418351"/>
          <c:w val="0.55344063988728087"/>
          <c:h val="0.82698541370853229"/>
        </c:manualLayout>
      </c:layout>
      <c:pie3DChart>
        <c:varyColors val="1"/>
        <c:ser>
          <c:idx val="0"/>
          <c:order val="0"/>
          <c:tx>
            <c:strRef>
              <c:f>'Grafikon 2'!$B$4</c:f>
              <c:strCache>
                <c:ptCount val="1"/>
                <c:pt idx="0">
                  <c:v>Broj poduzetnika 2020.</c:v>
                </c:pt>
              </c:strCache>
            </c:strRef>
          </c:tx>
          <c:explosion val="25"/>
          <c:dPt>
            <c:idx val="0"/>
            <c:bubble3D val="0"/>
            <c:explosion val="15"/>
          </c:dPt>
          <c:dPt>
            <c:idx val="1"/>
            <c:bubble3D val="0"/>
            <c:explosion val="19"/>
          </c:dPt>
          <c:dPt>
            <c:idx val="2"/>
            <c:bubble3D val="0"/>
            <c:explosion val="19"/>
          </c:dPt>
          <c:dPt>
            <c:idx val="3"/>
            <c:bubble3D val="0"/>
            <c:explosion val="16"/>
          </c:dPt>
          <c:dPt>
            <c:idx val="4"/>
            <c:bubble3D val="0"/>
            <c:explosion val="15"/>
          </c:dPt>
          <c:dPt>
            <c:idx val="5"/>
            <c:bubble3D val="0"/>
            <c:explosion val="29"/>
          </c:dPt>
          <c:dLbls>
            <c:dLbl>
              <c:idx val="0"/>
              <c:layout>
                <c:manualLayout>
                  <c:x val="-9.5434263216239296E-2"/>
                  <c:y val="-7.39160398246308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6.6886284296273524E-2"/>
                  <c:y val="-0.200803237584128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2249215276010605E-2"/>
                  <c:y val="-0.1782231411017756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7.7906736973672286E-2"/>
                  <c:y val="-0.1219261279490901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7.6101596509247221E-2"/>
                  <c:y val="9.16768382675569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6.1271900734319734E-2"/>
                  <c:y val="0.122321441663367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3403322562626699E-2"/>
                  <c:y val="8.904148154665024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2'!$A$5:$A$10</c:f>
              <c:strCache>
                <c:ptCount val="6"/>
                <c:pt idx="0">
                  <c:v>I - Djelatnosti pružanja smještaja te pripreme i usluživanja hrane </c:v>
                </c:pt>
                <c:pt idx="1">
                  <c:v>G - Trgovina na veliko i na malo; popravak motornih vozila i motocikala</c:v>
                </c:pt>
                <c:pt idx="2">
                  <c:v>F - Građevinarstvo</c:v>
                </c:pt>
                <c:pt idx="3">
                  <c:v>L - Poslovanje nekretninama</c:v>
                </c:pt>
                <c:pt idx="4">
                  <c:v>N - Administrativne i pomoćne uslužne djelatnosti</c:v>
                </c:pt>
                <c:pt idx="5">
                  <c:v>Ostale djelatnosti</c:v>
                </c:pt>
              </c:strCache>
            </c:strRef>
          </c:cat>
          <c:val>
            <c:numRef>
              <c:f>'Grafikon 2'!$B$5:$B$10</c:f>
              <c:numCache>
                <c:formatCode>#,##0_ ;[Red]\-#,##0\ </c:formatCode>
                <c:ptCount val="6"/>
                <c:pt idx="0">
                  <c:v>1171</c:v>
                </c:pt>
                <c:pt idx="1">
                  <c:v>662</c:v>
                </c:pt>
                <c:pt idx="2">
                  <c:v>610</c:v>
                </c:pt>
                <c:pt idx="3">
                  <c:v>507</c:v>
                </c:pt>
                <c:pt idx="4">
                  <c:v>423</c:v>
                </c:pt>
                <c:pt idx="5" formatCode="#,##0">
                  <c:v>1714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55072502025446946"/>
          <c:y val="0.20185785287477362"/>
          <c:w val="0.43011795860550717"/>
          <c:h val="0.75453589577898506"/>
        </c:manualLayout>
      </c:layout>
      <c:overlay val="0"/>
      <c:txPr>
        <a:bodyPr/>
        <a:lstStyle/>
        <a:p>
          <a:pPr>
            <a:defRPr sz="900" b="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  <a:ln w="63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0</xdr:col>
      <xdr:colOff>1457325</xdr:colOff>
      <xdr:row>1</xdr:row>
      <xdr:rowOff>133349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66675</xdr:rowOff>
    </xdr:from>
    <xdr:to>
      <xdr:col>1</xdr:col>
      <xdr:colOff>463668</xdr:colOff>
      <xdr:row>1</xdr:row>
      <xdr:rowOff>114300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5"/>
          <a:ext cx="1216143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0</xdr:row>
      <xdr:rowOff>57150</xdr:rowOff>
    </xdr:from>
    <xdr:to>
      <xdr:col>0</xdr:col>
      <xdr:colOff>1409701</xdr:colOff>
      <xdr:row>1</xdr:row>
      <xdr:rowOff>133349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7150"/>
          <a:ext cx="12763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76200</xdr:rowOff>
    </xdr:from>
    <xdr:to>
      <xdr:col>7</xdr:col>
      <xdr:colOff>581025</xdr:colOff>
      <xdr:row>21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95251</xdr:colOff>
      <xdr:row>0</xdr:row>
      <xdr:rowOff>57151</xdr:rowOff>
    </xdr:from>
    <xdr:to>
      <xdr:col>0</xdr:col>
      <xdr:colOff>1451949</xdr:colOff>
      <xdr:row>1</xdr:row>
      <xdr:rowOff>142876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57151"/>
          <a:ext cx="1356698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971550</xdr:colOff>
      <xdr:row>5</xdr:row>
      <xdr:rowOff>57150</xdr:rowOff>
    </xdr:from>
    <xdr:to>
      <xdr:col>5</xdr:col>
      <xdr:colOff>1143000</xdr:colOff>
      <xdr:row>6</xdr:row>
      <xdr:rowOff>152400</xdr:rowOff>
    </xdr:to>
    <xdr:sp macro="" textlink="">
      <xdr:nvSpPr>
        <xdr:cNvPr id="4" name="TekstniOkvir 3"/>
        <xdr:cNvSpPr txBox="1"/>
      </xdr:nvSpPr>
      <xdr:spPr>
        <a:xfrm>
          <a:off x="7258050" y="781050"/>
          <a:ext cx="3419475" cy="276225"/>
        </a:xfrm>
        <a:prstGeom prst="rect">
          <a:avLst/>
        </a:prstGeom>
        <a:solidFill>
          <a:schemeClr val="accent1">
            <a:lumMod val="20000"/>
            <a:lumOff val="80000"/>
            <a:alpha val="0"/>
          </a:schemeClr>
        </a:solidFill>
        <a:ln w="9525" cmpd="sng">
          <a:solidFill>
            <a:schemeClr val="accent1">
              <a:lumMod val="20000"/>
              <a:lumOff val="80000"/>
              <a:alpha val="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indent="0" algn="ctr"/>
          <a:r>
            <a:rPr lang="hr-HR" sz="1050" b="1">
              <a:solidFill>
                <a:schemeClr val="tx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Top pet po ukupnim prihodima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0.11638</cdr:x>
      <cdr:y>0.04204</cdr:y>
    </cdr:from>
    <cdr:to>
      <cdr:x>0.81322</cdr:x>
      <cdr:y>0.11411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771526" y="133350"/>
          <a:ext cx="46196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657224</xdr:colOff>
      <xdr:row>4</xdr:row>
      <xdr:rowOff>85724</xdr:rowOff>
    </xdr:from>
    <xdr:to>
      <xdr:col>8</xdr:col>
      <xdr:colOff>533400</xdr:colOff>
      <xdr:row>21</xdr:row>
      <xdr:rowOff>142874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95251</xdr:colOff>
      <xdr:row>0</xdr:row>
      <xdr:rowOff>57151</xdr:rowOff>
    </xdr:from>
    <xdr:to>
      <xdr:col>0</xdr:col>
      <xdr:colOff>1371600</xdr:colOff>
      <xdr:row>1</xdr:row>
      <xdr:rowOff>127081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57151"/>
          <a:ext cx="1276349" cy="25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0.31657</cdr:x>
      <cdr:y>0.04884</cdr:y>
    </cdr:from>
    <cdr:to>
      <cdr:x>0.76772</cdr:x>
      <cdr:y>0.13698</cdr:y>
    </cdr:to>
    <cdr:sp macro="" textlink="">
      <cdr:nvSpPr>
        <cdr:cNvPr id="3" name="TekstniOkvir 2"/>
        <cdr:cNvSpPr txBox="1"/>
      </cdr:nvSpPr>
      <cdr:spPr>
        <a:xfrm xmlns:a="http://schemas.openxmlformats.org/drawingml/2006/main">
          <a:off x="2098701" y="159092"/>
          <a:ext cx="2990855" cy="28712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  <a:alpha val="0"/>
          </a:schemeClr>
        </a:solidFill>
        <a:ln xmlns:a="http://schemas.openxmlformats.org/drawingml/2006/main" w="9525" cmpd="sng">
          <a:solidFill>
            <a:schemeClr val="accent1">
              <a:lumMod val="20000"/>
              <a:lumOff val="80000"/>
              <a:alpha val="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r-HR" sz="105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Top pet prema broju poduzetnika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57150</xdr:rowOff>
    </xdr:from>
    <xdr:to>
      <xdr:col>0</xdr:col>
      <xdr:colOff>1420355</xdr:colOff>
      <xdr:row>1</xdr:row>
      <xdr:rowOff>118650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1287005" cy="2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85725</xdr:rowOff>
    </xdr:from>
    <xdr:to>
      <xdr:col>0</xdr:col>
      <xdr:colOff>1209676</xdr:colOff>
      <xdr:row>1</xdr:row>
      <xdr:rowOff>147225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85725"/>
          <a:ext cx="1143000" cy="2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66675</xdr:rowOff>
    </xdr:from>
    <xdr:to>
      <xdr:col>1</xdr:col>
      <xdr:colOff>463668</xdr:colOff>
      <xdr:row>1</xdr:row>
      <xdr:rowOff>114300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5"/>
          <a:ext cx="1216143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zoomScaleNormal="100" workbookViewId="0">
      <selection activeCell="A3" sqref="A3"/>
    </sheetView>
  </sheetViews>
  <sheetFormatPr defaultColWidth="10" defaultRowHeight="15"/>
  <cols>
    <col min="1" max="1" width="22" style="2" customWidth="1"/>
    <col min="2" max="2" width="19.85546875" style="2" customWidth="1"/>
    <col min="3" max="3" width="17.140625" style="2" customWidth="1"/>
    <col min="4" max="4" width="10" style="2"/>
    <col min="5" max="5" width="8.5703125" style="2" customWidth="1"/>
    <col min="6" max="16384" width="10" style="2"/>
  </cols>
  <sheetData>
    <row r="3" spans="1:5" s="1" customFormat="1" ht="16.5">
      <c r="A3" s="14" t="s">
        <v>100</v>
      </c>
    </row>
    <row r="4" spans="1:5" ht="15.75" customHeight="1">
      <c r="A4" s="108" t="s">
        <v>0</v>
      </c>
      <c r="B4" s="108"/>
      <c r="C4" s="108"/>
      <c r="D4" s="108"/>
      <c r="E4" s="108"/>
    </row>
    <row r="5" spans="1:5">
      <c r="A5" s="107" t="s">
        <v>1</v>
      </c>
      <c r="B5" s="107"/>
      <c r="C5" s="107" t="s">
        <v>2</v>
      </c>
      <c r="D5" s="107"/>
      <c r="E5" s="107"/>
    </row>
    <row r="6" spans="1:5">
      <c r="A6" s="7" t="s">
        <v>3</v>
      </c>
      <c r="B6" s="7" t="s">
        <v>4</v>
      </c>
      <c r="C6" s="7" t="s">
        <v>5</v>
      </c>
      <c r="D6" s="106" t="s">
        <v>6</v>
      </c>
      <c r="E6" s="106"/>
    </row>
    <row r="7" spans="1:5">
      <c r="A7" s="7" t="s">
        <v>7</v>
      </c>
      <c r="B7" s="7" t="s">
        <v>8</v>
      </c>
      <c r="C7" s="7" t="s">
        <v>9</v>
      </c>
      <c r="D7" s="106" t="s">
        <v>10</v>
      </c>
      <c r="E7" s="106"/>
    </row>
    <row r="8" spans="1:5">
      <c r="A8" s="7" t="s">
        <v>11</v>
      </c>
      <c r="B8" s="7" t="s">
        <v>12</v>
      </c>
      <c r="C8" s="7" t="s">
        <v>13</v>
      </c>
      <c r="D8" s="106" t="s">
        <v>14</v>
      </c>
      <c r="E8" s="106"/>
    </row>
    <row r="9" spans="1:5">
      <c r="A9" s="7" t="s">
        <v>15</v>
      </c>
      <c r="B9" s="7" t="s">
        <v>16</v>
      </c>
      <c r="C9" s="7" t="s">
        <v>17</v>
      </c>
      <c r="D9" s="106" t="s">
        <v>18</v>
      </c>
      <c r="E9" s="106"/>
    </row>
    <row r="10" spans="1:5">
      <c r="A10" s="7" t="s">
        <v>19</v>
      </c>
      <c r="B10" s="7" t="s">
        <v>20</v>
      </c>
      <c r="C10" s="7" t="s">
        <v>21</v>
      </c>
      <c r="D10" s="106" t="s">
        <v>22</v>
      </c>
      <c r="E10" s="106"/>
    </row>
    <row r="11" spans="1:5">
      <c r="A11" s="7" t="s">
        <v>23</v>
      </c>
      <c r="B11" s="7"/>
      <c r="C11" s="7" t="s">
        <v>24</v>
      </c>
      <c r="D11" s="106" t="s">
        <v>25</v>
      </c>
      <c r="E11" s="106"/>
    </row>
    <row r="12" spans="1:5">
      <c r="A12" s="107" t="s">
        <v>26</v>
      </c>
      <c r="B12" s="107"/>
      <c r="C12" s="7" t="s">
        <v>27</v>
      </c>
      <c r="D12" s="106" t="s">
        <v>28</v>
      </c>
      <c r="E12" s="106"/>
    </row>
    <row r="13" spans="1:5">
      <c r="A13" s="7" t="s">
        <v>29</v>
      </c>
      <c r="B13" s="7"/>
      <c r="C13" s="7" t="s">
        <v>30</v>
      </c>
      <c r="D13" s="106" t="s">
        <v>31</v>
      </c>
      <c r="E13" s="106"/>
    </row>
    <row r="14" spans="1:5" ht="15.75" customHeight="1">
      <c r="A14" s="107" t="s">
        <v>32</v>
      </c>
      <c r="B14" s="107"/>
      <c r="C14" s="107" t="s">
        <v>33</v>
      </c>
      <c r="D14" s="107"/>
      <c r="E14" s="107"/>
    </row>
    <row r="15" spans="1:5">
      <c r="A15" s="7" t="s">
        <v>34</v>
      </c>
      <c r="B15" s="7" t="s">
        <v>35</v>
      </c>
      <c r="C15" s="7" t="s">
        <v>36</v>
      </c>
      <c r="D15" s="106" t="s">
        <v>37</v>
      </c>
      <c r="E15" s="106"/>
    </row>
    <row r="16" spans="1:5">
      <c r="A16" s="107" t="s">
        <v>38</v>
      </c>
      <c r="B16" s="107"/>
      <c r="C16" s="7" t="s">
        <v>39</v>
      </c>
      <c r="D16" s="106" t="s">
        <v>40</v>
      </c>
      <c r="E16" s="106"/>
    </row>
    <row r="17" spans="1:5">
      <c r="A17" s="7" t="s">
        <v>41</v>
      </c>
      <c r="B17" s="7" t="s">
        <v>42</v>
      </c>
      <c r="C17" s="7" t="s">
        <v>43</v>
      </c>
      <c r="D17" s="106" t="s">
        <v>44</v>
      </c>
      <c r="E17" s="106"/>
    </row>
    <row r="18" spans="1:5">
      <c r="A18" s="7" t="s">
        <v>45</v>
      </c>
      <c r="B18" s="7" t="s">
        <v>46</v>
      </c>
      <c r="C18" s="7" t="s">
        <v>47</v>
      </c>
      <c r="D18" s="106" t="s">
        <v>48</v>
      </c>
      <c r="E18" s="106"/>
    </row>
    <row r="19" spans="1:5">
      <c r="A19" s="7" t="s">
        <v>49</v>
      </c>
      <c r="B19" s="7" t="s">
        <v>50</v>
      </c>
      <c r="C19" s="7" t="s">
        <v>51</v>
      </c>
      <c r="D19" s="106" t="s">
        <v>52</v>
      </c>
      <c r="E19" s="106"/>
    </row>
    <row r="20" spans="1:5">
      <c r="A20" s="7" t="s">
        <v>53</v>
      </c>
      <c r="B20" s="7" t="s">
        <v>54</v>
      </c>
      <c r="C20" s="7" t="s">
        <v>55</v>
      </c>
      <c r="D20" s="106"/>
      <c r="E20" s="106"/>
    </row>
    <row r="21" spans="1:5">
      <c r="A21" s="7" t="s">
        <v>56</v>
      </c>
      <c r="B21" s="7" t="s">
        <v>57</v>
      </c>
      <c r="C21" s="7"/>
      <c r="D21" s="106"/>
      <c r="E21" s="106"/>
    </row>
    <row r="22" spans="1:5">
      <c r="A22" s="37" t="s">
        <v>81</v>
      </c>
    </row>
  </sheetData>
  <mergeCells count="22">
    <mergeCell ref="D13:E13"/>
    <mergeCell ref="A4:E4"/>
    <mergeCell ref="A5:B5"/>
    <mergeCell ref="C5:E5"/>
    <mergeCell ref="D6:E6"/>
    <mergeCell ref="D7:E7"/>
    <mergeCell ref="D8:E8"/>
    <mergeCell ref="D9:E9"/>
    <mergeCell ref="D10:E10"/>
    <mergeCell ref="D11:E11"/>
    <mergeCell ref="A12:B12"/>
    <mergeCell ref="D12:E12"/>
    <mergeCell ref="D18:E18"/>
    <mergeCell ref="D19:E19"/>
    <mergeCell ref="D20:E20"/>
    <mergeCell ref="D21:E21"/>
    <mergeCell ref="A14:B14"/>
    <mergeCell ref="C14:E14"/>
    <mergeCell ref="D15:E15"/>
    <mergeCell ref="A16:B16"/>
    <mergeCell ref="D16:E16"/>
    <mergeCell ref="D17:E17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zoomScaleNormal="100" workbookViewId="0">
      <selection activeCell="A4" sqref="A4:H4"/>
    </sheetView>
  </sheetViews>
  <sheetFormatPr defaultColWidth="10" defaultRowHeight="15"/>
  <cols>
    <col min="1" max="1" width="39.85546875" style="4" customWidth="1"/>
    <col min="2" max="3" width="10.7109375" style="4" bestFit="1" customWidth="1"/>
    <col min="4" max="4" width="7.5703125" style="4" customWidth="1"/>
    <col min="5" max="6" width="10.85546875" style="4" bestFit="1" customWidth="1"/>
    <col min="7" max="7" width="7.7109375" style="4" customWidth="1"/>
    <col min="8" max="8" width="11.7109375" style="4" customWidth="1"/>
    <col min="9" max="16384" width="10" style="4"/>
  </cols>
  <sheetData>
    <row r="3" spans="1:8" s="3" customFormat="1" ht="12.75">
      <c r="A3" s="14" t="s">
        <v>104</v>
      </c>
    </row>
    <row r="4" spans="1:8" s="3" customFormat="1" ht="12.75">
      <c r="A4" s="113" t="s">
        <v>101</v>
      </c>
      <c r="B4" s="113"/>
      <c r="C4" s="113"/>
      <c r="D4" s="113"/>
      <c r="E4" s="113"/>
      <c r="F4" s="113"/>
      <c r="G4" s="113"/>
      <c r="H4" s="113"/>
    </row>
    <row r="5" spans="1:8" ht="20.25" customHeight="1">
      <c r="A5" s="109" t="s">
        <v>58</v>
      </c>
      <c r="B5" s="109" t="s">
        <v>0</v>
      </c>
      <c r="C5" s="109"/>
      <c r="D5" s="109"/>
      <c r="E5" s="109" t="s">
        <v>59</v>
      </c>
      <c r="F5" s="109"/>
      <c r="G5" s="109"/>
      <c r="H5" s="111" t="s">
        <v>84</v>
      </c>
    </row>
    <row r="6" spans="1:8">
      <c r="A6" s="110"/>
      <c r="B6" s="12" t="s">
        <v>83</v>
      </c>
      <c r="C6" s="12" t="s">
        <v>95</v>
      </c>
      <c r="D6" s="12" t="s">
        <v>60</v>
      </c>
      <c r="E6" s="12" t="s">
        <v>83</v>
      </c>
      <c r="F6" s="12" t="s">
        <v>95</v>
      </c>
      <c r="G6" s="12" t="s">
        <v>60</v>
      </c>
      <c r="H6" s="112"/>
    </row>
    <row r="7" spans="1:8">
      <c r="A7" s="10" t="s">
        <v>61</v>
      </c>
      <c r="B7" s="41"/>
      <c r="C7" s="41">
        <v>5087</v>
      </c>
      <c r="D7" s="42" t="s">
        <v>96</v>
      </c>
      <c r="E7" s="38"/>
      <c r="F7" s="30">
        <v>139009</v>
      </c>
      <c r="G7" s="31" t="s">
        <v>96</v>
      </c>
      <c r="H7" s="51">
        <f>C7/F7*100</f>
        <v>3.6594752857728641</v>
      </c>
    </row>
    <row r="8" spans="1:8">
      <c r="A8" s="8" t="s">
        <v>62</v>
      </c>
      <c r="B8" s="41">
        <v>23174</v>
      </c>
      <c r="C8" s="41">
        <v>21290</v>
      </c>
      <c r="D8" s="42">
        <v>91.870199361353244</v>
      </c>
      <c r="E8" s="39">
        <v>950275</v>
      </c>
      <c r="F8" s="30">
        <v>947874</v>
      </c>
      <c r="G8" s="31">
        <v>99.747336297387605</v>
      </c>
      <c r="H8" s="51">
        <f t="shared" ref="H8:H18" si="0">C8/F8*100</f>
        <v>2.2460791202206201</v>
      </c>
    </row>
    <row r="9" spans="1:8">
      <c r="A9" s="8" t="s">
        <v>63</v>
      </c>
      <c r="B9" s="41">
        <v>12043114.357999999</v>
      </c>
      <c r="C9" s="41">
        <v>9868142.9110000003</v>
      </c>
      <c r="D9" s="42">
        <v>81.940124602775953</v>
      </c>
      <c r="E9" s="39">
        <v>785416570.77400005</v>
      </c>
      <c r="F9" s="30">
        <v>743841185.06299996</v>
      </c>
      <c r="G9" s="31">
        <v>94.706581544360716</v>
      </c>
      <c r="H9" s="51">
        <f t="shared" si="0"/>
        <v>1.3266464816900685</v>
      </c>
    </row>
    <row r="10" spans="1:8">
      <c r="A10" s="8" t="s">
        <v>64</v>
      </c>
      <c r="B10" s="41">
        <v>11593778.041999999</v>
      </c>
      <c r="C10" s="41">
        <v>10207907.465</v>
      </c>
      <c r="D10" s="42">
        <v>88.046428248156033</v>
      </c>
      <c r="E10" s="39">
        <v>745346834.90999997</v>
      </c>
      <c r="F10" s="48">
        <v>716928917.81299996</v>
      </c>
      <c r="G10" s="31">
        <v>96.187289491820081</v>
      </c>
      <c r="H10" s="51">
        <f t="shared" si="0"/>
        <v>1.4238381534586917</v>
      </c>
    </row>
    <row r="11" spans="1:8">
      <c r="A11" s="8" t="s">
        <v>65</v>
      </c>
      <c r="B11" s="41">
        <v>849594.01599999995</v>
      </c>
      <c r="C11" s="41">
        <v>524831.70700000005</v>
      </c>
      <c r="D11" s="42">
        <v>61.774411909228903</v>
      </c>
      <c r="E11" s="46">
        <v>56191892.420000002</v>
      </c>
      <c r="F11" s="50">
        <v>52546652.156999998</v>
      </c>
      <c r="G11" s="47">
        <v>93.512871508661661</v>
      </c>
      <c r="H11" s="51">
        <f t="shared" si="0"/>
        <v>0.99879190292065956</v>
      </c>
    </row>
    <row r="12" spans="1:8">
      <c r="A12" s="8" t="s">
        <v>66</v>
      </c>
      <c r="B12" s="41">
        <v>400257.7</v>
      </c>
      <c r="C12" s="41">
        <v>864596.26199999999</v>
      </c>
      <c r="D12" s="42">
        <v>216.00990112120266</v>
      </c>
      <c r="E12" s="39">
        <v>16122156.559</v>
      </c>
      <c r="F12" s="49">
        <v>25634384.910999998</v>
      </c>
      <c r="G12" s="31">
        <v>159.00096750201766</v>
      </c>
      <c r="H12" s="51">
        <f t="shared" si="0"/>
        <v>3.3727989378399021</v>
      </c>
    </row>
    <row r="13" spans="1:8">
      <c r="A13" s="8" t="s">
        <v>67</v>
      </c>
      <c r="B13" s="41">
        <v>768268.43599999999</v>
      </c>
      <c r="C13" s="41">
        <v>464018.40299999999</v>
      </c>
      <c r="D13" s="42">
        <v>60.397952233456067</v>
      </c>
      <c r="E13" s="39">
        <v>48026466.762000002</v>
      </c>
      <c r="F13" s="30">
        <v>45922061.957000002</v>
      </c>
      <c r="G13" s="31">
        <v>95.618239385735805</v>
      </c>
      <c r="H13" s="51">
        <f t="shared" si="0"/>
        <v>1.0104476655131307</v>
      </c>
    </row>
    <row r="14" spans="1:8">
      <c r="A14" s="8" t="s">
        <v>68</v>
      </c>
      <c r="B14" s="41">
        <v>400565.772</v>
      </c>
      <c r="C14" s="41">
        <v>833413.80599999998</v>
      </c>
      <c r="D14" s="42">
        <v>208.0591663733066</v>
      </c>
      <c r="E14" s="39">
        <v>16106688.857000001</v>
      </c>
      <c r="F14" s="30">
        <v>24951972.693</v>
      </c>
      <c r="G14" s="31">
        <v>154.91683557391016</v>
      </c>
      <c r="H14" s="51">
        <f t="shared" si="0"/>
        <v>3.3400718101691615</v>
      </c>
    </row>
    <row r="15" spans="1:8" ht="24">
      <c r="A15" s="9" t="s">
        <v>69</v>
      </c>
      <c r="B15" s="43">
        <v>367702.66399999999</v>
      </c>
      <c r="C15" s="44">
        <v>-369395.40299999999</v>
      </c>
      <c r="D15" s="45" t="s">
        <v>96</v>
      </c>
      <c r="E15" s="40">
        <v>31919777.905000001</v>
      </c>
      <c r="F15" s="32">
        <v>20970089.263999999</v>
      </c>
      <c r="G15" s="33">
        <v>65.696225476290621</v>
      </c>
      <c r="H15" s="51" t="s">
        <v>96</v>
      </c>
    </row>
    <row r="16" spans="1:8">
      <c r="A16" s="8" t="s">
        <v>70</v>
      </c>
      <c r="B16" s="41">
        <v>1564377.4269999999</v>
      </c>
      <c r="C16" s="41">
        <v>1040323.269</v>
      </c>
      <c r="D16" s="42">
        <v>66.500784979685093</v>
      </c>
      <c r="E16" s="39">
        <v>149609616.98500001</v>
      </c>
      <c r="F16" s="30">
        <v>140998569.90000001</v>
      </c>
      <c r="G16" s="31">
        <v>94.244322485055648</v>
      </c>
      <c r="H16" s="51">
        <f t="shared" si="0"/>
        <v>0.73782540471000901</v>
      </c>
    </row>
    <row r="17" spans="1:8">
      <c r="A17" s="8" t="s">
        <v>71</v>
      </c>
      <c r="B17" s="41">
        <v>584809.18799999997</v>
      </c>
      <c r="C17" s="41">
        <v>572321.13500000001</v>
      </c>
      <c r="D17" s="42">
        <v>97.864593570646846</v>
      </c>
      <c r="E17" s="39">
        <v>138278841.23199999</v>
      </c>
      <c r="F17" s="30">
        <v>126418162.427</v>
      </c>
      <c r="G17" s="31">
        <v>91.42263653692288</v>
      </c>
      <c r="H17" s="51">
        <f t="shared" si="0"/>
        <v>0.4527206565990754</v>
      </c>
    </row>
    <row r="18" spans="1:8">
      <c r="A18" s="11" t="s">
        <v>73</v>
      </c>
      <c r="B18" s="41">
        <v>1258546.9709999999</v>
      </c>
      <c r="C18" s="41">
        <v>858981.48699999996</v>
      </c>
      <c r="D18" s="42">
        <v>68.251841750290936</v>
      </c>
      <c r="E18" s="39">
        <v>27529177.607000001</v>
      </c>
      <c r="F18" s="30">
        <v>25540966.237</v>
      </c>
      <c r="G18" s="31">
        <v>92.777803251578248</v>
      </c>
      <c r="H18" s="51">
        <f t="shared" si="0"/>
        <v>3.3631518832503442</v>
      </c>
    </row>
    <row r="19" spans="1:8">
      <c r="A19" s="11" t="s">
        <v>72</v>
      </c>
      <c r="B19" s="41">
        <v>5397.7075673887402</v>
      </c>
      <c r="C19" s="41">
        <v>5318.4081102238924</v>
      </c>
      <c r="D19" s="42">
        <v>98.530867851308756</v>
      </c>
      <c r="E19" s="39">
        <v>5871.4316026062634</v>
      </c>
      <c r="F19" s="30">
        <v>5970.8372666092755</v>
      </c>
      <c r="G19" s="31">
        <v>101.69303963208711</v>
      </c>
      <c r="H19" s="51" t="s">
        <v>96</v>
      </c>
    </row>
    <row r="20" spans="1:8">
      <c r="A20" s="37" t="s">
        <v>81</v>
      </c>
      <c r="B20" s="5"/>
      <c r="C20" s="5"/>
      <c r="D20" s="5"/>
      <c r="E20" s="6"/>
      <c r="F20" s="6"/>
      <c r="G20" s="5"/>
    </row>
  </sheetData>
  <mergeCells count="5">
    <mergeCell ref="A5:A6"/>
    <mergeCell ref="B5:D5"/>
    <mergeCell ref="E5:G5"/>
    <mergeCell ref="H5:H6"/>
    <mergeCell ref="A4:H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0"/>
  <sheetViews>
    <sheetView topLeftCell="A13" workbookViewId="0">
      <selection activeCell="A29" sqref="A29"/>
    </sheetView>
  </sheetViews>
  <sheetFormatPr defaultRowHeight="14.25"/>
  <cols>
    <col min="1" max="1" width="56.42578125" style="68" customWidth="1"/>
    <col min="2" max="2" width="18" style="68" customWidth="1"/>
    <col min="3" max="3" width="10.7109375" style="68" bestFit="1" customWidth="1"/>
    <col min="4" max="4" width="9.140625" style="68"/>
    <col min="5" max="5" width="48.7109375" style="68" bestFit="1" customWidth="1"/>
    <col min="6" max="6" width="18.140625" style="68" customWidth="1"/>
    <col min="7" max="7" width="11.85546875" style="68" customWidth="1"/>
    <col min="8" max="8" width="13.42578125" style="68" customWidth="1"/>
    <col min="9" max="9" width="10.5703125" style="68" customWidth="1"/>
    <col min="10" max="10" width="14" style="68" customWidth="1"/>
    <col min="11" max="11" width="13.85546875" style="68" customWidth="1"/>
    <col min="12" max="31" width="9.140625" style="68"/>
    <col min="32" max="32" width="10.5703125" style="68" customWidth="1"/>
    <col min="33" max="33" width="13.140625" style="68" customWidth="1"/>
    <col min="34" max="16384" width="9.140625" style="68"/>
  </cols>
  <sheetData>
    <row r="3" spans="1:4">
      <c r="A3" s="114" t="s">
        <v>102</v>
      </c>
      <c r="B3" s="114"/>
    </row>
    <row r="4" spans="1:4">
      <c r="A4" s="76" t="s">
        <v>75</v>
      </c>
      <c r="B4" s="76" t="s">
        <v>126</v>
      </c>
      <c r="D4" s="14" t="s">
        <v>125</v>
      </c>
    </row>
    <row r="5" spans="1:4">
      <c r="A5" s="77" t="s">
        <v>121</v>
      </c>
      <c r="B5" s="78">
        <v>2133931.7570000002</v>
      </c>
      <c r="C5" s="69"/>
    </row>
    <row r="6" spans="1:4">
      <c r="A6" s="77" t="s">
        <v>105</v>
      </c>
      <c r="B6" s="78">
        <v>2002326.5009999999</v>
      </c>
      <c r="C6" s="69"/>
    </row>
    <row r="7" spans="1:4">
      <c r="A7" s="77" t="s">
        <v>106</v>
      </c>
      <c r="B7" s="78">
        <v>1652118.6939999999</v>
      </c>
      <c r="C7" s="69"/>
    </row>
    <row r="8" spans="1:4">
      <c r="A8" s="77" t="s">
        <v>122</v>
      </c>
      <c r="B8" s="78">
        <v>1253000.2379999999</v>
      </c>
      <c r="C8" s="69"/>
    </row>
    <row r="9" spans="1:4">
      <c r="A9" s="77" t="s">
        <v>123</v>
      </c>
      <c r="B9" s="78">
        <v>735940.64500000002</v>
      </c>
      <c r="C9" s="69"/>
    </row>
    <row r="10" spans="1:4">
      <c r="A10" s="70" t="s">
        <v>77</v>
      </c>
      <c r="B10" s="71">
        <f>SUM(B11:B25)</f>
        <v>2090825.0759999997</v>
      </c>
      <c r="C10" s="69"/>
    </row>
    <row r="11" spans="1:4" ht="24">
      <c r="A11" s="79" t="s">
        <v>107</v>
      </c>
      <c r="B11" s="78">
        <v>515232.21600000001</v>
      </c>
      <c r="C11" s="69"/>
    </row>
    <row r="12" spans="1:4">
      <c r="A12" s="77" t="s">
        <v>108</v>
      </c>
      <c r="B12" s="78">
        <v>461766.03899999999</v>
      </c>
      <c r="C12" s="69"/>
    </row>
    <row r="13" spans="1:4">
      <c r="A13" s="79" t="s">
        <v>109</v>
      </c>
      <c r="B13" s="78">
        <v>452331.14799999999</v>
      </c>
      <c r="C13" s="69"/>
    </row>
    <row r="14" spans="1:4">
      <c r="A14" s="77" t="s">
        <v>110</v>
      </c>
      <c r="B14" s="78">
        <v>236957.88</v>
      </c>
      <c r="C14" s="69"/>
    </row>
    <row r="15" spans="1:4">
      <c r="A15" s="77" t="s">
        <v>124</v>
      </c>
      <c r="B15" s="78">
        <v>144136.55100000001</v>
      </c>
      <c r="C15" s="69"/>
    </row>
    <row r="16" spans="1:4">
      <c r="A16" s="77" t="s">
        <v>111</v>
      </c>
      <c r="B16" s="78">
        <v>107900.01</v>
      </c>
      <c r="C16" s="69"/>
    </row>
    <row r="17" spans="1:8">
      <c r="A17" s="77" t="s">
        <v>112</v>
      </c>
      <c r="B17" s="78">
        <v>65649.115000000005</v>
      </c>
      <c r="C17" s="69"/>
    </row>
    <row r="18" spans="1:8">
      <c r="A18" s="77" t="s">
        <v>113</v>
      </c>
      <c r="B18" s="78">
        <v>48340.938999999998</v>
      </c>
      <c r="C18" s="69"/>
    </row>
    <row r="19" spans="1:8">
      <c r="A19" s="77" t="s">
        <v>114</v>
      </c>
      <c r="B19" s="78">
        <v>19817.227999999999</v>
      </c>
      <c r="C19" s="69"/>
    </row>
    <row r="20" spans="1:8">
      <c r="A20" s="77" t="s">
        <v>115</v>
      </c>
      <c r="B20" s="78">
        <v>17264.335999999999</v>
      </c>
      <c r="C20" s="69"/>
    </row>
    <row r="21" spans="1:8">
      <c r="A21" s="77" t="s">
        <v>116</v>
      </c>
      <c r="B21" s="78">
        <v>9018.0889999999999</v>
      </c>
      <c r="C21" s="69"/>
    </row>
    <row r="22" spans="1:8">
      <c r="A22" s="77" t="s">
        <v>117</v>
      </c>
      <c r="B22" s="78">
        <v>6586.3509999999997</v>
      </c>
      <c r="C22" s="69"/>
    </row>
    <row r="23" spans="1:8">
      <c r="A23" s="77" t="s">
        <v>118</v>
      </c>
      <c r="B23" s="78">
        <v>3333.82</v>
      </c>
      <c r="C23" s="69"/>
      <c r="D23" s="80" t="s">
        <v>74</v>
      </c>
    </row>
    <row r="24" spans="1:8">
      <c r="A24" s="77" t="s">
        <v>119</v>
      </c>
      <c r="B24" s="78">
        <v>1579.4190000000001</v>
      </c>
      <c r="C24" s="69"/>
    </row>
    <row r="25" spans="1:8">
      <c r="A25" s="77" t="s">
        <v>120</v>
      </c>
      <c r="B25" s="78">
        <v>911.93499999999995</v>
      </c>
      <c r="C25" s="69"/>
    </row>
    <row r="26" spans="1:8">
      <c r="A26" s="37" t="s">
        <v>81</v>
      </c>
    </row>
    <row r="27" spans="1:8">
      <c r="A27" s="72"/>
    </row>
    <row r="30" spans="1:8">
      <c r="A30" s="52"/>
      <c r="B30" s="52"/>
      <c r="C30" s="52"/>
      <c r="D30" s="52"/>
      <c r="E30" s="52"/>
      <c r="F30" s="52"/>
      <c r="G30" s="52"/>
      <c r="H30" s="52"/>
    </row>
  </sheetData>
  <mergeCells count="1">
    <mergeCell ref="A3:B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5"/>
  <sheetViews>
    <sheetView workbookViewId="0">
      <selection activeCell="A3" sqref="A3"/>
    </sheetView>
  </sheetViews>
  <sheetFormatPr defaultRowHeight="14.25"/>
  <cols>
    <col min="1" max="1" width="56" style="68" customWidth="1"/>
    <col min="2" max="2" width="20" style="68" customWidth="1"/>
    <col min="3" max="3" width="10.7109375" style="68" bestFit="1" customWidth="1"/>
    <col min="4" max="4" width="9.140625" style="68"/>
    <col min="5" max="5" width="48.7109375" style="68" bestFit="1" customWidth="1"/>
    <col min="6" max="6" width="11.7109375" style="68" customWidth="1"/>
    <col min="7" max="7" width="11.85546875" style="68" customWidth="1"/>
    <col min="8" max="16384" width="9.140625" style="68"/>
  </cols>
  <sheetData>
    <row r="4" spans="1:4">
      <c r="A4" s="76" t="s">
        <v>75</v>
      </c>
      <c r="B4" s="76" t="s">
        <v>128</v>
      </c>
      <c r="D4" s="14" t="s">
        <v>127</v>
      </c>
    </row>
    <row r="5" spans="1:4">
      <c r="A5" s="73" t="s">
        <v>106</v>
      </c>
      <c r="B5" s="74">
        <v>1171</v>
      </c>
    </row>
    <row r="6" spans="1:4">
      <c r="A6" s="73" t="s">
        <v>105</v>
      </c>
      <c r="B6" s="74">
        <v>662</v>
      </c>
    </row>
    <row r="7" spans="1:4">
      <c r="A7" s="73" t="s">
        <v>121</v>
      </c>
      <c r="B7" s="74">
        <v>610</v>
      </c>
    </row>
    <row r="8" spans="1:4">
      <c r="A8" s="73" t="s">
        <v>124</v>
      </c>
      <c r="B8" s="74">
        <v>507</v>
      </c>
    </row>
    <row r="9" spans="1:4">
      <c r="A9" s="73" t="s">
        <v>109</v>
      </c>
      <c r="B9" s="74">
        <v>423</v>
      </c>
    </row>
    <row r="10" spans="1:4">
      <c r="A10" s="75" t="s">
        <v>77</v>
      </c>
      <c r="B10" s="82">
        <f>SUM(B11:B25)</f>
        <v>1714</v>
      </c>
    </row>
    <row r="11" spans="1:4">
      <c r="A11" s="73" t="s">
        <v>110</v>
      </c>
      <c r="B11" s="74">
        <v>413</v>
      </c>
    </row>
    <row r="12" spans="1:4">
      <c r="A12" s="73" t="s">
        <v>122</v>
      </c>
      <c r="B12" s="74">
        <v>400</v>
      </c>
    </row>
    <row r="13" spans="1:4">
      <c r="A13" s="73" t="s">
        <v>123</v>
      </c>
      <c r="B13" s="74">
        <v>233</v>
      </c>
    </row>
    <row r="14" spans="1:4">
      <c r="A14" s="73" t="s">
        <v>108</v>
      </c>
      <c r="B14" s="74">
        <v>226</v>
      </c>
    </row>
    <row r="15" spans="1:4">
      <c r="A15" s="73" t="s">
        <v>111</v>
      </c>
      <c r="B15" s="74">
        <v>107</v>
      </c>
    </row>
    <row r="16" spans="1:4">
      <c r="A16" s="73" t="s">
        <v>113</v>
      </c>
      <c r="B16" s="74">
        <v>97</v>
      </c>
    </row>
    <row r="17" spans="1:4">
      <c r="A17" s="73" t="s">
        <v>114</v>
      </c>
      <c r="B17" s="74">
        <v>74</v>
      </c>
    </row>
    <row r="18" spans="1:4" ht="24">
      <c r="A18" s="81" t="s">
        <v>107</v>
      </c>
      <c r="B18" s="74">
        <v>61</v>
      </c>
    </row>
    <row r="19" spans="1:4">
      <c r="A19" s="73" t="s">
        <v>115</v>
      </c>
      <c r="B19" s="74">
        <v>29</v>
      </c>
    </row>
    <row r="20" spans="1:4">
      <c r="A20" s="73" t="s">
        <v>117</v>
      </c>
      <c r="B20" s="74">
        <v>24</v>
      </c>
    </row>
    <row r="21" spans="1:4">
      <c r="A21" s="73" t="s">
        <v>116</v>
      </c>
      <c r="B21" s="74">
        <v>20</v>
      </c>
    </row>
    <row r="22" spans="1:4">
      <c r="A22" s="73" t="s">
        <v>112</v>
      </c>
      <c r="B22" s="74">
        <v>19</v>
      </c>
    </row>
    <row r="23" spans="1:4">
      <c r="A23" s="73" t="s">
        <v>118</v>
      </c>
      <c r="B23" s="74">
        <v>6</v>
      </c>
      <c r="D23" s="80" t="s">
        <v>74</v>
      </c>
    </row>
    <row r="24" spans="1:4">
      <c r="A24" s="73" t="s">
        <v>119</v>
      </c>
      <c r="B24" s="74">
        <v>4</v>
      </c>
    </row>
    <row r="25" spans="1:4">
      <c r="A25" s="73" t="s">
        <v>120</v>
      </c>
      <c r="B25" s="74">
        <v>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4"/>
  <sheetViews>
    <sheetView zoomScaleNormal="100" workbookViewId="0">
      <selection activeCell="A4" sqref="A4:F4"/>
    </sheetView>
  </sheetViews>
  <sheetFormatPr defaultColWidth="10" defaultRowHeight="15"/>
  <cols>
    <col min="1" max="1" width="54.85546875" style="34" customWidth="1"/>
    <col min="2" max="2" width="11.7109375" style="4" customWidth="1"/>
    <col min="3" max="3" width="12.7109375" style="4" customWidth="1"/>
    <col min="4" max="4" width="11.5703125" style="4" bestFit="1" customWidth="1"/>
    <col min="5" max="5" width="15.7109375" style="4" bestFit="1" customWidth="1"/>
    <col min="6" max="6" width="12.85546875" style="4" bestFit="1" customWidth="1"/>
    <col min="7" max="7" width="10.85546875" style="4" bestFit="1" customWidth="1"/>
    <col min="8" max="8" width="10.7109375" style="4" bestFit="1" customWidth="1"/>
    <col min="9" max="9" width="10.85546875" style="4" bestFit="1" customWidth="1"/>
    <col min="10" max="10" width="10.7109375" style="4" bestFit="1" customWidth="1"/>
    <col min="11" max="11" width="17.42578125" style="4" customWidth="1"/>
    <col min="12" max="16384" width="10" style="4"/>
  </cols>
  <sheetData>
    <row r="3" spans="1:11" s="3" customFormat="1" ht="15" customHeight="1">
      <c r="A3" s="14" t="s">
        <v>103</v>
      </c>
      <c r="B3" s="53"/>
      <c r="C3" s="53"/>
      <c r="D3" s="53"/>
      <c r="E3" s="53"/>
      <c r="F3" s="53"/>
    </row>
    <row r="4" spans="1:11" s="3" customFormat="1" ht="15" customHeight="1">
      <c r="A4" s="114" t="s">
        <v>101</v>
      </c>
      <c r="B4" s="114"/>
      <c r="C4" s="114"/>
      <c r="D4" s="114"/>
      <c r="E4" s="114"/>
      <c r="F4" s="114"/>
      <c r="G4" s="52"/>
      <c r="H4" s="52"/>
    </row>
    <row r="5" spans="1:11" ht="54.75" customHeight="1">
      <c r="A5" s="55" t="s">
        <v>75</v>
      </c>
      <c r="B5" s="55" t="s">
        <v>61</v>
      </c>
      <c r="C5" s="55" t="s">
        <v>62</v>
      </c>
      <c r="D5" s="55" t="s">
        <v>63</v>
      </c>
      <c r="E5" s="55" t="s">
        <v>80</v>
      </c>
      <c r="F5" s="55" t="s">
        <v>72</v>
      </c>
      <c r="K5" s="3"/>
    </row>
    <row r="6" spans="1:11">
      <c r="A6" s="56" t="s">
        <v>76</v>
      </c>
      <c r="B6" s="57">
        <v>1171</v>
      </c>
      <c r="C6" s="57">
        <v>5191</v>
      </c>
      <c r="D6" s="57">
        <v>1652118.6939999999</v>
      </c>
      <c r="E6" s="57">
        <v>-424311.36499999999</v>
      </c>
      <c r="F6" s="57">
        <v>5377.9662556989661</v>
      </c>
      <c r="G6" s="13"/>
      <c r="H6" s="13"/>
    </row>
    <row r="7" spans="1:11">
      <c r="A7" s="58" t="s">
        <v>79</v>
      </c>
      <c r="B7" s="57">
        <v>662</v>
      </c>
      <c r="C7" s="57">
        <v>2632</v>
      </c>
      <c r="D7" s="57">
        <v>2002326.5009999999</v>
      </c>
      <c r="E7" s="57">
        <v>12779.88</v>
      </c>
      <c r="F7" s="57">
        <v>5113.4387981256323</v>
      </c>
      <c r="G7" s="13"/>
    </row>
    <row r="8" spans="1:11">
      <c r="A8" s="58" t="s">
        <v>78</v>
      </c>
      <c r="B8" s="57">
        <v>610</v>
      </c>
      <c r="C8" s="57">
        <v>3343</v>
      </c>
      <c r="D8" s="57">
        <v>2133931.7570000002</v>
      </c>
      <c r="E8" s="57">
        <v>68917.926000000007</v>
      </c>
      <c r="F8" s="57">
        <v>5215.3564911755911</v>
      </c>
      <c r="G8" s="13"/>
    </row>
    <row r="9" spans="1:11">
      <c r="A9" s="58" t="s">
        <v>82</v>
      </c>
      <c r="B9" s="57">
        <v>507</v>
      </c>
      <c r="C9" s="57">
        <v>274</v>
      </c>
      <c r="D9" s="57">
        <v>144136.55100000001</v>
      </c>
      <c r="E9" s="57">
        <v>-17369.580000000002</v>
      </c>
      <c r="F9" s="57">
        <v>4300.1928223844279</v>
      </c>
    </row>
    <row r="10" spans="1:11" ht="15" customHeight="1">
      <c r="A10" s="84" t="s">
        <v>97</v>
      </c>
      <c r="B10" s="85">
        <v>423</v>
      </c>
      <c r="C10" s="85">
        <v>1065</v>
      </c>
      <c r="D10" s="85">
        <v>452331.14799999999</v>
      </c>
      <c r="E10" s="85">
        <v>-19419.456999999999</v>
      </c>
      <c r="F10" s="85">
        <v>4874.0353677621288</v>
      </c>
    </row>
    <row r="11" spans="1:11">
      <c r="A11" s="59" t="s">
        <v>77</v>
      </c>
      <c r="B11" s="60">
        <v>1714</v>
      </c>
      <c r="C11" s="60">
        <v>8785</v>
      </c>
      <c r="D11" s="60">
        <v>3483298.26</v>
      </c>
      <c r="E11" s="60">
        <v>10007.192999999999</v>
      </c>
      <c r="F11" s="60">
        <v>5469</v>
      </c>
    </row>
    <row r="12" spans="1:11">
      <c r="A12" s="61" t="s">
        <v>98</v>
      </c>
      <c r="B12" s="62">
        <f>SUM(B6:B11)</f>
        <v>5087</v>
      </c>
      <c r="C12" s="62">
        <f>SUM(C6:C11)</f>
        <v>21290</v>
      </c>
      <c r="D12" s="62">
        <v>9868143</v>
      </c>
      <c r="E12" s="63">
        <v>369395</v>
      </c>
      <c r="F12" s="62">
        <v>5318.4081102238933</v>
      </c>
    </row>
    <row r="13" spans="1:11">
      <c r="A13" s="54" t="s">
        <v>74</v>
      </c>
      <c r="C13" s="13"/>
      <c r="D13" s="13"/>
    </row>
    <row r="14" spans="1:11">
      <c r="D14" s="13"/>
    </row>
  </sheetData>
  <sortState ref="A21:N39">
    <sortCondition ref="G20:G39"/>
  </sortState>
  <mergeCells count="1">
    <mergeCell ref="A4:F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7"/>
  <sheetViews>
    <sheetView zoomScaleNormal="100" workbookViewId="0">
      <selection activeCell="A4" sqref="A4:U4"/>
    </sheetView>
  </sheetViews>
  <sheetFormatPr defaultRowHeight="15"/>
  <cols>
    <col min="1" max="1" width="33.28515625" bestFit="1" customWidth="1"/>
    <col min="2" max="2" width="6.5703125" bestFit="1" customWidth="1"/>
    <col min="3" max="3" width="6.85546875" bestFit="1" customWidth="1"/>
    <col min="4" max="4" width="9" bestFit="1" customWidth="1"/>
    <col min="5" max="5" width="8.5703125" bestFit="1" customWidth="1"/>
    <col min="6" max="6" width="6.5703125" bestFit="1" customWidth="1"/>
    <col min="7" max="7" width="7.5703125" bestFit="1" customWidth="1"/>
    <col min="8" max="8" width="11" bestFit="1" customWidth="1"/>
    <col min="9" max="9" width="11.28515625" customWidth="1"/>
    <col min="10" max="10" width="6.5703125" bestFit="1" customWidth="1"/>
    <col min="11" max="12" width="6.85546875" bestFit="1" customWidth="1"/>
    <col min="13" max="13" width="8.5703125" bestFit="1" customWidth="1"/>
    <col min="14" max="14" width="6.7109375" bestFit="1" customWidth="1"/>
    <col min="15" max="15" width="7.7109375" bestFit="1" customWidth="1"/>
    <col min="16" max="16" width="11" bestFit="1" customWidth="1"/>
    <col min="17" max="17" width="9.42578125" bestFit="1" customWidth="1"/>
    <col min="18" max="18" width="6.5703125" bestFit="1" customWidth="1"/>
    <col min="19" max="19" width="6.85546875" bestFit="1" customWidth="1"/>
    <col min="20" max="20" width="6.85546875" customWidth="1"/>
    <col min="21" max="21" width="8.5703125" bestFit="1" customWidth="1"/>
  </cols>
  <sheetData>
    <row r="3" spans="1:21">
      <c r="A3" s="64" t="s">
        <v>99</v>
      </c>
      <c r="B3" s="28"/>
      <c r="K3" s="29"/>
    </row>
    <row r="4" spans="1:21">
      <c r="A4" s="113" t="s">
        <v>102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</row>
    <row r="5" spans="1:21" s="27" customFormat="1" ht="27" customHeight="1">
      <c r="A5" s="118" t="s">
        <v>75</v>
      </c>
      <c r="B5" s="115" t="s">
        <v>0</v>
      </c>
      <c r="C5" s="115"/>
      <c r="D5" s="115"/>
      <c r="E5" s="115"/>
      <c r="F5" s="116" t="s">
        <v>85</v>
      </c>
      <c r="G5" s="116"/>
      <c r="H5" s="116"/>
      <c r="I5" s="116"/>
      <c r="J5" s="120" t="s">
        <v>92</v>
      </c>
      <c r="K5" s="121"/>
      <c r="L5" s="121"/>
      <c r="M5" s="121"/>
      <c r="N5" s="117" t="s">
        <v>86</v>
      </c>
      <c r="O5" s="117"/>
      <c r="P5" s="117"/>
      <c r="Q5" s="117"/>
      <c r="R5" s="120" t="s">
        <v>91</v>
      </c>
      <c r="S5" s="121"/>
      <c r="T5" s="121"/>
      <c r="U5" s="121"/>
    </row>
    <row r="6" spans="1:21" ht="22.5">
      <c r="A6" s="119"/>
      <c r="B6" s="66" t="s">
        <v>87</v>
      </c>
      <c r="C6" s="66" t="s">
        <v>88</v>
      </c>
      <c r="D6" s="66" t="s">
        <v>63</v>
      </c>
      <c r="E6" s="66" t="s">
        <v>93</v>
      </c>
      <c r="F6" s="66" t="s">
        <v>87</v>
      </c>
      <c r="G6" s="66" t="s">
        <v>88</v>
      </c>
      <c r="H6" s="66" t="s">
        <v>63</v>
      </c>
      <c r="I6" s="66" t="s">
        <v>93</v>
      </c>
      <c r="J6" s="67" t="s">
        <v>87</v>
      </c>
      <c r="K6" s="67" t="s">
        <v>88</v>
      </c>
      <c r="L6" s="67" t="s">
        <v>63</v>
      </c>
      <c r="M6" s="66" t="s">
        <v>93</v>
      </c>
      <c r="N6" s="67" t="s">
        <v>87</v>
      </c>
      <c r="O6" s="67" t="s">
        <v>88</v>
      </c>
      <c r="P6" s="67" t="s">
        <v>63</v>
      </c>
      <c r="Q6" s="66" t="s">
        <v>93</v>
      </c>
      <c r="R6" s="67" t="s">
        <v>87</v>
      </c>
      <c r="S6" s="67" t="s">
        <v>88</v>
      </c>
      <c r="T6" s="67" t="s">
        <v>63</v>
      </c>
      <c r="U6" s="66" t="s">
        <v>93</v>
      </c>
    </row>
    <row r="7" spans="1:21">
      <c r="A7" s="15" t="s">
        <v>94</v>
      </c>
      <c r="B7" s="16">
        <v>1171</v>
      </c>
      <c r="C7" s="17">
        <v>5191</v>
      </c>
      <c r="D7" s="17">
        <v>1652118.6939999999</v>
      </c>
      <c r="E7" s="18">
        <v>-424311.36499999999</v>
      </c>
      <c r="F7" s="19">
        <v>7017</v>
      </c>
      <c r="G7" s="19">
        <v>36069</v>
      </c>
      <c r="H7" s="19">
        <v>10363774.652000001</v>
      </c>
      <c r="I7" s="21">
        <v>-2965616.7259999998</v>
      </c>
      <c r="J7" s="26">
        <v>0.1668804332335756</v>
      </c>
      <c r="K7" s="26">
        <v>0.143918600460229</v>
      </c>
      <c r="L7" s="26">
        <v>0.15941283455841779</v>
      </c>
      <c r="M7" s="26">
        <v>0.14307693953841019</v>
      </c>
      <c r="N7" s="24">
        <v>13060</v>
      </c>
      <c r="O7" s="23">
        <v>65147</v>
      </c>
      <c r="P7" s="24">
        <v>17611874.127999999</v>
      </c>
      <c r="Q7" s="35">
        <v>-3411732.4139999999</v>
      </c>
      <c r="R7" s="25">
        <v>8.9663093415007653E-2</v>
      </c>
      <c r="S7" s="25">
        <v>7.968133605538244E-2</v>
      </c>
      <c r="T7" s="25">
        <v>9.3807091851366431E-2</v>
      </c>
      <c r="U7" s="25">
        <v>0.12436830135295598</v>
      </c>
    </row>
    <row r="8" spans="1:21">
      <c r="A8" s="15" t="s">
        <v>90</v>
      </c>
      <c r="B8" s="16">
        <v>662</v>
      </c>
      <c r="C8" s="17">
        <v>2632</v>
      </c>
      <c r="D8" s="17">
        <v>2002326.5009999999</v>
      </c>
      <c r="E8" s="17">
        <v>12779.88</v>
      </c>
      <c r="F8" s="19">
        <v>9274</v>
      </c>
      <c r="G8" s="19">
        <v>46784</v>
      </c>
      <c r="H8" s="19">
        <v>46643666.498000003</v>
      </c>
      <c r="I8" s="21">
        <v>958132.56400000001</v>
      </c>
      <c r="J8" s="26">
        <v>7.1382359284019842E-2</v>
      </c>
      <c r="K8" s="26">
        <v>5.6258549931600545E-2</v>
      </c>
      <c r="L8" s="26">
        <v>4.2928154052509063E-2</v>
      </c>
      <c r="M8" s="26">
        <v>1.333832131395964E-2</v>
      </c>
      <c r="N8" s="24">
        <v>28615</v>
      </c>
      <c r="O8" s="23">
        <v>192367</v>
      </c>
      <c r="P8" s="24">
        <v>260253582.11899999</v>
      </c>
      <c r="Q8" s="23">
        <v>7525316.1279999996</v>
      </c>
      <c r="R8" s="25">
        <v>2.3134719552682158E-2</v>
      </c>
      <c r="S8" s="25">
        <v>1.3682180415559842E-2</v>
      </c>
      <c r="T8" s="25">
        <v>7.6937519349280026E-3</v>
      </c>
      <c r="U8" s="25">
        <v>1.698251579418565E-3</v>
      </c>
    </row>
    <row r="9" spans="1:21">
      <c r="A9" s="15" t="s">
        <v>89</v>
      </c>
      <c r="B9" s="20">
        <v>610</v>
      </c>
      <c r="C9" s="17">
        <v>3343</v>
      </c>
      <c r="D9" s="17">
        <v>2133931.7570000002</v>
      </c>
      <c r="E9" s="17">
        <v>68917.926000000007</v>
      </c>
      <c r="F9" s="19">
        <v>7074</v>
      </c>
      <c r="G9" s="19">
        <v>33750</v>
      </c>
      <c r="H9" s="19">
        <v>20033935.085000001</v>
      </c>
      <c r="I9" s="21">
        <v>101811.105</v>
      </c>
      <c r="J9" s="26">
        <v>8.6231269437376301E-2</v>
      </c>
      <c r="K9" s="26">
        <v>9.9051851851851849E-2</v>
      </c>
      <c r="L9" s="26">
        <v>0.10651585661759172</v>
      </c>
      <c r="M9" s="26">
        <v>0.67691953642974423</v>
      </c>
      <c r="N9" s="22">
        <v>17168</v>
      </c>
      <c r="O9" s="23">
        <v>101503</v>
      </c>
      <c r="P9" s="24">
        <v>61696285.173</v>
      </c>
      <c r="Q9" s="23">
        <v>1385274.791</v>
      </c>
      <c r="R9" s="25">
        <v>3.5531220876048465E-2</v>
      </c>
      <c r="S9" s="25">
        <v>3.2934987143237143E-2</v>
      </c>
      <c r="T9" s="25">
        <v>3.4587686292883446E-2</v>
      </c>
      <c r="U9" s="25">
        <v>4.9750364655267887E-2</v>
      </c>
    </row>
    <row r="10" spans="1:21">
      <c r="A10" s="65" t="s">
        <v>74</v>
      </c>
    </row>
    <row r="17" spans="8:8">
      <c r="H17" s="36"/>
    </row>
  </sheetData>
  <mergeCells count="7">
    <mergeCell ref="A4:U4"/>
    <mergeCell ref="B5:E5"/>
    <mergeCell ref="F5:I5"/>
    <mergeCell ref="N5:Q5"/>
    <mergeCell ref="A5:A6"/>
    <mergeCell ref="R5:U5"/>
    <mergeCell ref="J5:M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3"/>
  <sheetViews>
    <sheetView workbookViewId="0">
      <selection activeCell="A4" sqref="A4:I4"/>
    </sheetView>
  </sheetViews>
  <sheetFormatPr defaultRowHeight="15"/>
  <cols>
    <col min="1" max="1" width="13.42578125" customWidth="1"/>
    <col min="2" max="2" width="21.5703125" bestFit="1" customWidth="1"/>
    <col min="3" max="3" width="9.42578125" bestFit="1" customWidth="1"/>
    <col min="8" max="9" width="10.85546875" customWidth="1"/>
  </cols>
  <sheetData>
    <row r="3" spans="1:21">
      <c r="A3" s="14" t="s">
        <v>146</v>
      </c>
    </row>
    <row r="4" spans="1:21">
      <c r="A4" s="114" t="s">
        <v>102</v>
      </c>
      <c r="B4" s="114"/>
      <c r="C4" s="114"/>
      <c r="D4" s="114"/>
      <c r="E4" s="114"/>
      <c r="F4" s="114"/>
      <c r="G4" s="114"/>
      <c r="H4" s="114"/>
      <c r="I4" s="114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>
      <c r="A5" s="123" t="s">
        <v>129</v>
      </c>
      <c r="B5" s="123" t="s">
        <v>130</v>
      </c>
      <c r="C5" s="123" t="s">
        <v>131</v>
      </c>
      <c r="D5" s="124" t="s">
        <v>62</v>
      </c>
      <c r="E5" s="124"/>
      <c r="F5" s="124" t="s">
        <v>63</v>
      </c>
      <c r="G5" s="124"/>
      <c r="H5" s="124" t="s">
        <v>155</v>
      </c>
      <c r="I5" s="124"/>
    </row>
    <row r="6" spans="1:21">
      <c r="A6" s="123"/>
      <c r="B6" s="123"/>
      <c r="C6" s="123"/>
      <c r="D6" s="66" t="s">
        <v>132</v>
      </c>
      <c r="E6" s="66" t="s">
        <v>143</v>
      </c>
      <c r="F6" s="66" t="s">
        <v>132</v>
      </c>
      <c r="G6" s="66" t="s">
        <v>143</v>
      </c>
      <c r="H6" s="66" t="s">
        <v>132</v>
      </c>
      <c r="I6" s="66" t="s">
        <v>143</v>
      </c>
    </row>
    <row r="7" spans="1:21">
      <c r="A7" s="86">
        <v>25295166877</v>
      </c>
      <c r="B7" s="87" t="s">
        <v>133</v>
      </c>
      <c r="C7" s="86" t="s">
        <v>134</v>
      </c>
      <c r="D7" s="88">
        <v>706</v>
      </c>
      <c r="E7" s="88">
        <v>458</v>
      </c>
      <c r="F7" s="89">
        <v>300097</v>
      </c>
      <c r="G7" s="89">
        <v>183257</v>
      </c>
      <c r="H7" s="89">
        <v>-36966</v>
      </c>
      <c r="I7" s="90">
        <v>-78347</v>
      </c>
    </row>
    <row r="8" spans="1:21">
      <c r="A8" s="91">
        <v>90896496260</v>
      </c>
      <c r="B8" s="92" t="s">
        <v>135</v>
      </c>
      <c r="C8" s="91" t="s">
        <v>136</v>
      </c>
      <c r="D8" s="93">
        <v>639</v>
      </c>
      <c r="E8" s="93">
        <v>451</v>
      </c>
      <c r="F8" s="94">
        <v>254519</v>
      </c>
      <c r="G8" s="94">
        <v>94413</v>
      </c>
      <c r="H8" s="94">
        <v>59139</v>
      </c>
      <c r="I8" s="95">
        <v>-37806</v>
      </c>
    </row>
    <row r="9" spans="1:21">
      <c r="A9" s="91">
        <v>99530879287</v>
      </c>
      <c r="B9" s="92" t="s">
        <v>140</v>
      </c>
      <c r="C9" s="91" t="s">
        <v>141</v>
      </c>
      <c r="D9" s="93">
        <v>93</v>
      </c>
      <c r="E9" s="93">
        <v>103</v>
      </c>
      <c r="F9" s="94">
        <v>134007</v>
      </c>
      <c r="G9" s="94">
        <v>81999</v>
      </c>
      <c r="H9" s="94">
        <v>20664</v>
      </c>
      <c r="I9" s="94">
        <v>1603</v>
      </c>
    </row>
    <row r="10" spans="1:21">
      <c r="A10" s="91">
        <v>29834131149</v>
      </c>
      <c r="B10" s="92" t="s">
        <v>137</v>
      </c>
      <c r="C10" s="91" t="s">
        <v>138</v>
      </c>
      <c r="D10" s="93">
        <v>363</v>
      </c>
      <c r="E10" s="93">
        <v>114</v>
      </c>
      <c r="F10" s="94">
        <v>223631</v>
      </c>
      <c r="G10" s="94">
        <v>78254</v>
      </c>
      <c r="H10" s="94">
        <v>46496</v>
      </c>
      <c r="I10" s="95">
        <v>-22017</v>
      </c>
    </row>
    <row r="11" spans="1:21">
      <c r="A11" s="96">
        <v>17106860816</v>
      </c>
      <c r="B11" s="97" t="s">
        <v>144</v>
      </c>
      <c r="C11" s="96" t="s">
        <v>145</v>
      </c>
      <c r="D11" s="98">
        <v>140</v>
      </c>
      <c r="E11" s="98">
        <v>131</v>
      </c>
      <c r="F11" s="99">
        <v>102312</v>
      </c>
      <c r="G11" s="99">
        <v>64838</v>
      </c>
      <c r="H11" s="99">
        <v>8815</v>
      </c>
      <c r="I11" s="100">
        <v>-12806</v>
      </c>
    </row>
    <row r="12" spans="1:21">
      <c r="A12" s="122" t="s">
        <v>142</v>
      </c>
      <c r="B12" s="122"/>
      <c r="C12" s="122"/>
      <c r="D12" s="101">
        <v>1941</v>
      </c>
      <c r="E12" s="101">
        <v>1257</v>
      </c>
      <c r="F12" s="101">
        <v>1014566</v>
      </c>
      <c r="G12" s="101">
        <v>502760</v>
      </c>
      <c r="H12" s="101">
        <v>98149</v>
      </c>
      <c r="I12" s="102">
        <v>-149372</v>
      </c>
    </row>
    <row r="13" spans="1:21">
      <c r="A13" s="83" t="s">
        <v>74</v>
      </c>
    </row>
  </sheetData>
  <mergeCells count="8">
    <mergeCell ref="A12:C12"/>
    <mergeCell ref="A4:I4"/>
    <mergeCell ref="A5:A6"/>
    <mergeCell ref="B5:B6"/>
    <mergeCell ref="C5:C6"/>
    <mergeCell ref="D5:E5"/>
    <mergeCell ref="F5:G5"/>
    <mergeCell ref="H5:I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3"/>
  <sheetViews>
    <sheetView tabSelected="1" workbookViewId="0">
      <selection activeCell="A4" sqref="A4:I4"/>
    </sheetView>
  </sheetViews>
  <sheetFormatPr defaultRowHeight="15"/>
  <cols>
    <col min="1" max="1" width="13.42578125" customWidth="1"/>
    <col min="2" max="2" width="19.28515625" bestFit="1" customWidth="1"/>
    <col min="3" max="3" width="10.28515625" customWidth="1"/>
    <col min="4" max="5" width="8.85546875" customWidth="1"/>
    <col min="8" max="9" width="9.140625" customWidth="1"/>
  </cols>
  <sheetData>
    <row r="3" spans="1:9">
      <c r="A3" s="14" t="s">
        <v>154</v>
      </c>
    </row>
    <row r="4" spans="1:9">
      <c r="A4" s="114" t="s">
        <v>102</v>
      </c>
      <c r="B4" s="114"/>
      <c r="C4" s="114"/>
      <c r="D4" s="114"/>
      <c r="E4" s="114"/>
      <c r="F4" s="114"/>
      <c r="G4" s="114"/>
      <c r="H4" s="114"/>
      <c r="I4" s="114"/>
    </row>
    <row r="5" spans="1:9">
      <c r="A5" s="123" t="s">
        <v>129</v>
      </c>
      <c r="B5" s="123" t="s">
        <v>130</v>
      </c>
      <c r="C5" s="123" t="s">
        <v>131</v>
      </c>
      <c r="D5" s="124" t="s">
        <v>62</v>
      </c>
      <c r="E5" s="124"/>
      <c r="F5" s="124" t="s">
        <v>63</v>
      </c>
      <c r="G5" s="124"/>
      <c r="H5" s="124" t="s">
        <v>67</v>
      </c>
      <c r="I5" s="124"/>
    </row>
    <row r="6" spans="1:9">
      <c r="A6" s="123"/>
      <c r="B6" s="123"/>
      <c r="C6" s="123"/>
      <c r="D6" s="66" t="s">
        <v>132</v>
      </c>
      <c r="E6" s="66" t="s">
        <v>143</v>
      </c>
      <c r="F6" s="66" t="s">
        <v>132</v>
      </c>
      <c r="G6" s="66" t="s">
        <v>143</v>
      </c>
      <c r="H6" s="66" t="s">
        <v>132</v>
      </c>
      <c r="I6" s="66" t="s">
        <v>143</v>
      </c>
    </row>
    <row r="7" spans="1:9">
      <c r="A7" s="86">
        <v>56796218341</v>
      </c>
      <c r="B7" s="87" t="s">
        <v>149</v>
      </c>
      <c r="C7" s="86" t="s">
        <v>134</v>
      </c>
      <c r="D7" s="88">
        <v>21</v>
      </c>
      <c r="E7" s="88">
        <v>14</v>
      </c>
      <c r="F7" s="89">
        <v>19906</v>
      </c>
      <c r="G7" s="89">
        <v>14370</v>
      </c>
      <c r="H7" s="89">
        <v>6217</v>
      </c>
      <c r="I7" s="89">
        <v>4019</v>
      </c>
    </row>
    <row r="8" spans="1:9">
      <c r="A8" s="91">
        <v>10072564952</v>
      </c>
      <c r="B8" s="92" t="s">
        <v>150</v>
      </c>
      <c r="C8" s="91" t="s">
        <v>139</v>
      </c>
      <c r="D8" s="93">
        <v>2</v>
      </c>
      <c r="E8" s="93">
        <v>2</v>
      </c>
      <c r="F8" s="93">
        <v>331</v>
      </c>
      <c r="G8" s="94">
        <v>3783</v>
      </c>
      <c r="H8" s="93">
        <v>8</v>
      </c>
      <c r="I8" s="94">
        <v>2091</v>
      </c>
    </row>
    <row r="9" spans="1:9">
      <c r="A9" s="91">
        <v>99530879287</v>
      </c>
      <c r="B9" s="92" t="s">
        <v>140</v>
      </c>
      <c r="C9" s="91" t="s">
        <v>141</v>
      </c>
      <c r="D9" s="93">
        <v>93</v>
      </c>
      <c r="E9" s="93">
        <v>103</v>
      </c>
      <c r="F9" s="94">
        <v>134007</v>
      </c>
      <c r="G9" s="94">
        <v>81999</v>
      </c>
      <c r="H9" s="94">
        <v>20664</v>
      </c>
      <c r="I9" s="94">
        <v>1603</v>
      </c>
    </row>
    <row r="10" spans="1:9">
      <c r="A10" s="104" t="s">
        <v>153</v>
      </c>
      <c r="B10" s="92" t="s">
        <v>151</v>
      </c>
      <c r="C10" s="91" t="s">
        <v>147</v>
      </c>
      <c r="D10" s="93">
        <v>1</v>
      </c>
      <c r="E10" s="93">
        <v>4</v>
      </c>
      <c r="F10" s="94">
        <v>1588</v>
      </c>
      <c r="G10" s="94">
        <v>2119</v>
      </c>
      <c r="H10" s="93">
        <v>0</v>
      </c>
      <c r="I10" s="94">
        <v>1298</v>
      </c>
    </row>
    <row r="11" spans="1:9">
      <c r="A11" s="96">
        <v>72410007537</v>
      </c>
      <c r="B11" s="97" t="s">
        <v>152</v>
      </c>
      <c r="C11" s="96" t="s">
        <v>148</v>
      </c>
      <c r="D11" s="98">
        <v>29</v>
      </c>
      <c r="E11" s="98">
        <v>26</v>
      </c>
      <c r="F11" s="99">
        <v>15366</v>
      </c>
      <c r="G11" s="99">
        <v>12144</v>
      </c>
      <c r="H11" s="98">
        <v>0</v>
      </c>
      <c r="I11" s="99">
        <v>1292</v>
      </c>
    </row>
    <row r="12" spans="1:9">
      <c r="A12" s="122" t="s">
        <v>142</v>
      </c>
      <c r="B12" s="122"/>
      <c r="C12" s="122"/>
      <c r="D12" s="105">
        <v>146</v>
      </c>
      <c r="E12" s="105">
        <v>149</v>
      </c>
      <c r="F12" s="101">
        <v>171198</v>
      </c>
      <c r="G12" s="101">
        <v>114414</v>
      </c>
      <c r="H12" s="101">
        <v>26889</v>
      </c>
      <c r="I12" s="101">
        <v>10304</v>
      </c>
    </row>
    <row r="13" spans="1:9">
      <c r="A13" s="103" t="s">
        <v>74</v>
      </c>
    </row>
  </sheetData>
  <mergeCells count="8">
    <mergeCell ref="A12:C12"/>
    <mergeCell ref="A4:I4"/>
    <mergeCell ref="A5:A6"/>
    <mergeCell ref="B5:B6"/>
    <mergeCell ref="C5:C6"/>
    <mergeCell ref="D5:E5"/>
    <mergeCell ref="F5:G5"/>
    <mergeCell ref="H5:I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Popis otocni gradovi i opc </vt:lpstr>
      <vt:lpstr> Tablica 1 </vt:lpstr>
      <vt:lpstr>Grafikon 1</vt:lpstr>
      <vt:lpstr>Grafikon 2</vt:lpstr>
      <vt:lpstr>Tablica 2 </vt:lpstr>
      <vt:lpstr>Tablica 3</vt:lpstr>
      <vt:lpstr>Tablica 4</vt:lpstr>
      <vt:lpstr>Tablica 5</vt:lpstr>
      <vt:lpstr>' Tablica 1 '!OLE_LINK2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korisnik</cp:lastModifiedBy>
  <dcterms:created xsi:type="dcterms:W3CDTF">2017-08-18T08:04:50Z</dcterms:created>
  <dcterms:modified xsi:type="dcterms:W3CDTF">2022-02-22T12:00:26Z</dcterms:modified>
</cp:coreProperties>
</file>