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tabRatio="879"/>
  </bookViews>
  <sheets>
    <sheet name="Tablica 1" sheetId="2" r:id="rId1"/>
    <sheet name="Tablica 2" sheetId="3" r:id="rId2"/>
    <sheet name="Tablica 3" sheetId="16" r:id="rId3"/>
    <sheet name="Grafikon 1" sheetId="6" r:id="rId4"/>
    <sheet name="60.10 po vlasništvu" sheetId="33" r:id="rId5"/>
    <sheet name="60.10 po županijama" sheetId="7" r:id="rId6"/>
  </sheets>
  <definedNames>
    <definedName name="_ftn1" localSheetId="1">'Tablica 2'!#REF!</definedName>
    <definedName name="_ftn1" localSheetId="2">'Tablica 3'!#REF!</definedName>
    <definedName name="PODACI" localSheetId="2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H16" i="16" l="1"/>
  <c r="H18" i="16" s="1"/>
  <c r="G16" i="16"/>
  <c r="G18" i="16" s="1"/>
  <c r="F16" i="16"/>
  <c r="F18" i="16" s="1"/>
  <c r="H16" i="3"/>
  <c r="H18" i="3" s="1"/>
  <c r="G16" i="3"/>
  <c r="F16" i="3"/>
  <c r="F18" i="3" s="1"/>
  <c r="G18" i="3" l="1"/>
</calcChain>
</file>

<file path=xl/sharedStrings.xml><?xml version="1.0" encoding="utf-8"?>
<sst xmlns="http://schemas.openxmlformats.org/spreadsheetml/2006/main" count="237" uniqueCount="110">
  <si>
    <t>Za sve veličine i sve oznake vlasništva</t>
  </si>
  <si>
    <t>Opis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</si>
  <si>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</si>
  <si>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</si>
  <si>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</si>
  <si>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</si>
  <si>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</si>
  <si>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</si>
  <si>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</si>
  <si>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</si>
  <si>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</si>
  <si>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</si>
  <si>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</si>
  <si>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</si>
  <si>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</si>
  <si>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</si>
  <si>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</si>
  <si>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</si>
  <si>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</si>
  <si>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</si>
  <si>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Bruto investicije samo u novu dugotrajnu imovinu</t>
  </si>
  <si>
    <t>OIB</t>
  </si>
  <si>
    <t>R.br.</t>
  </si>
  <si>
    <t>Naziv</t>
  </si>
  <si>
    <t>Vlasništvo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</si>
  <si>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</si>
  <si>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</si>
  <si>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</si>
  <si>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</si>
  <si>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</si>
  <si>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</si>
  <si>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</si>
  <si>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</si>
  <si>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</si>
  <si>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</si>
  <si>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top 10</t>
  </si>
  <si>
    <t>Ukupno svi poduzetnici NKD 60.10</t>
  </si>
  <si>
    <t>Privatno</t>
  </si>
  <si>
    <t>Emitiranje radijskog programa NKD 60.10</t>
  </si>
  <si>
    <t>Državno</t>
  </si>
  <si>
    <t>Mješovito</t>
  </si>
  <si>
    <t>Ukupno sva
 vlasništva</t>
  </si>
  <si>
    <t>Šifra i naziv županije</t>
  </si>
  <si>
    <t>Žup.</t>
  </si>
  <si>
    <t>Naziv županije</t>
  </si>
  <si>
    <t>svih</t>
  </si>
  <si>
    <t>dobitaša</t>
  </si>
  <si>
    <t>gubitaša</t>
  </si>
  <si>
    <t>Dobit razdoblja (+) ili gubitak razdoblja (-)</t>
  </si>
  <si>
    <t>&gt;&gt;100</t>
  </si>
  <si>
    <t>Prosječan broj zaposlenih na bazi sati rada</t>
  </si>
  <si>
    <t>Izvor: Fina – Registar godišnjih financijskih izvještaja</t>
  </si>
  <si>
    <t>OTVORENI RADIO d.o.o.</t>
  </si>
  <si>
    <t>Zagreb</t>
  </si>
  <si>
    <t>RADIO DALMACIJA d.o.o.</t>
  </si>
  <si>
    <t>Split</t>
  </si>
  <si>
    <t>MEDIA SERVIS GLOBAL d.o.o.</t>
  </si>
  <si>
    <t>Udio top 10 poduzetnika u djelatnosti NKD 60.10</t>
  </si>
  <si>
    <t>ENTER ZAGREB d.o.o.</t>
  </si>
  <si>
    <t>RADIO KAJ d.o.o.</t>
  </si>
  <si>
    <t>EXTRA FM ZAGREB d.o.o.</t>
  </si>
  <si>
    <t>Sjedište</t>
  </si>
  <si>
    <t xml:space="preserve">2019. </t>
  </si>
  <si>
    <t>2019.</t>
  </si>
  <si>
    <t>Velika Gorica</t>
  </si>
  <si>
    <t>NARODNI d.o.o.</t>
  </si>
  <si>
    <t>ANTENA ZAGREB d.o.o.</t>
  </si>
  <si>
    <t>GOLD FM d.o.o.</t>
  </si>
  <si>
    <t>E-RADIO d.o.o.</t>
  </si>
  <si>
    <t>RADIO PRODUKCIJA d.o.o.</t>
  </si>
  <si>
    <t xml:space="preserve">2020. </t>
  </si>
  <si>
    <t>(iznosi u tisućama kuna, prosječne plaće u kunama)</t>
  </si>
  <si>
    <t>Tablica 1.  Broj poduzetnika, broj zaposlenih te osnovni financijski rezultati poslovanja poduzetnika u djelatnosti emitiranja radijskog programa (NKD 60.10) u 2020. godini</t>
  </si>
  <si>
    <t>2020.</t>
  </si>
  <si>
    <t>(iznosi u tisućama kuna)</t>
  </si>
  <si>
    <t>Tablica 2.  Top 10 poduzetnika u djelatnosti emitiranja radijskog programa, rangirani prema ukupnim prihodima, u 2020. godini</t>
  </si>
  <si>
    <t>MEGA RADIO d.o.o.</t>
  </si>
  <si>
    <t>Tablica 3.  Top 10 poduzetnika u djelatnosti emitiranja radijskog programa, rangirani prema dobiti razdoblja, u 2020. godini</t>
  </si>
  <si>
    <t>Grafikon 1.  Prosječna mjesečna neto plaća zaposlenih kod poduzetnika u 2020. godini, u djelatnosti emitiranja radijskog programa, prema oblicima vlasništva</t>
  </si>
  <si>
    <t>Osnovni podaci poslovanja poduzetnika po županijama za 2020. godinu</t>
  </si>
  <si>
    <t>(iznosi u kunama)</t>
  </si>
  <si>
    <r>
      <t xml:space="preserve">Za djelatnost: </t>
    </r>
    <r>
      <rPr>
        <b/>
        <sz val="9"/>
        <color theme="4" tint="-0.499984740745262"/>
        <rFont val="Arial"/>
        <family val="2"/>
        <charset val="238"/>
      </rPr>
      <t>J60.10 Emitiranje radijskog programa</t>
    </r>
  </si>
  <si>
    <t>Ukupno RH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</si>
  <si>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</si>
  <si>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</si>
  <si>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</si>
  <si>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</si>
  <si>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</si>
  <si>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</si>
  <si>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</si>
  <si>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</si>
  <si>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</si>
  <si>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</si>
  <si>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</si>
  <si>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</si>
  <si>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</si>
  <si>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Osječko-baranjska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</si>
  <si>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</si>
  <si>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</si>
  <si>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</si>
  <si>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</si>
  <si>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</si>
  <si>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</si>
  <si>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</si>
  <si>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Osnovni financijski rezultati poduzetnika po vlasništvu za 2020. godinu</t>
  </si>
  <si>
    <t>(prosječne plaće u kunama)</t>
  </si>
  <si>
    <t>Državno (ukupno)</t>
  </si>
  <si>
    <t>Privatno (ukupno)</t>
  </si>
  <si>
    <t>Mješovito (ukupno)</t>
  </si>
  <si>
    <t>Ukupno sva vlasništva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</si>
</sst>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.0"/>
    <numFmt numFmtId="165" formatCode="0.0%"/>
    <numFmt numFmtId="166" formatCode="#,##0.0"/>
    <numFmt numFmtId="168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8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10"/>
      <name val="MS Sans Serif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11"/>
      <color theme="4" tint="-0.499984740745262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9"/>
      <color theme="4" tint="-0.499984740745262"/>
      <name val="Arial"/>
      <family val="2"/>
      <charset val="238"/>
    </font>
    <font>
      <b/>
      <i/>
      <sz val="9"/>
      <color theme="4" tint="-0.499984740745262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9"/>
      <color theme="1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9"/>
      <color theme="4" tint="-0.49998474074526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8">
    <xf numFmtId="0" fontId="0" fillId="0" borderId="0"/>
    <xf numFmtId="0" fontId="10" fillId="0" borderId="0"/>
    <xf numFmtId="0" fontId="3" fillId="0" borderId="0"/>
    <xf numFmtId="0" fontId="20" fillId="0" borderId="0" applyNumberFormat="0" applyFill="0" applyBorder="0" applyAlignment="0" applyProtection="0"/>
    <xf numFmtId="0" fontId="22" fillId="0" borderId="0"/>
    <xf numFmtId="0" fontId="2" fillId="0" borderId="0"/>
    <xf numFmtId="0" fontId="10" fillId="0" borderId="0"/>
    <xf numFmtId="0" fontId="1" fillId="0" borderId="0"/>
  </cellStyleXfs>
  <cellXfs count="107">
    <xf numFmtId="0" fontId="0" fillId="0" borderId="0" xfId="0"/>
    <xf numFmtId="0" fontId="7" fillId="0" borderId="0" xfId="0" applyFont="1"/>
    <xf numFmtId="3" fontId="0" fillId="0" borderId="0" xfId="0" applyNumberFormat="1"/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3" fontId="5" fillId="0" borderId="3" xfId="0" applyNumberFormat="1" applyFont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3" fontId="5" fillId="2" borderId="4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3" fontId="14" fillId="0" borderId="1" xfId="0" applyNumberFormat="1" applyFont="1" applyBorder="1" applyAlignment="1">
      <alignment horizontal="right" vertical="center"/>
    </xf>
    <xf numFmtId="3" fontId="13" fillId="3" borderId="4" xfId="0" applyNumberFormat="1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right" vertical="center" wrapText="1"/>
    </xf>
    <xf numFmtId="0" fontId="15" fillId="0" borderId="0" xfId="0" applyFont="1" applyAlignment="1"/>
    <xf numFmtId="0" fontId="16" fillId="0" borderId="0" xfId="0" applyFont="1"/>
    <xf numFmtId="0" fontId="18" fillId="0" borderId="0" xfId="0" applyFont="1"/>
    <xf numFmtId="3" fontId="5" fillId="2" borderId="4" xfId="0" applyNumberFormat="1" applyFont="1" applyFill="1" applyBorder="1" applyAlignment="1">
      <alignment horizontal="right" vertical="center" wrapText="1"/>
    </xf>
    <xf numFmtId="166" fontId="5" fillId="2" borderId="4" xfId="0" applyNumberFormat="1" applyFont="1" applyFill="1" applyBorder="1" applyAlignment="1">
      <alignment horizontal="right" vertical="center" wrapText="1"/>
    </xf>
    <xf numFmtId="3" fontId="17" fillId="2" borderId="4" xfId="0" applyNumberFormat="1" applyFont="1" applyFill="1" applyBorder="1" applyAlignment="1">
      <alignment horizontal="right" vertical="center" wrapText="1"/>
    </xf>
    <xf numFmtId="166" fontId="5" fillId="2" borderId="5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166" fontId="5" fillId="0" borderId="9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vertical="center" wrapText="1"/>
    </xf>
    <xf numFmtId="3" fontId="5" fillId="2" borderId="5" xfId="0" applyNumberFormat="1" applyFont="1" applyFill="1" applyBorder="1" applyAlignment="1">
      <alignment horizontal="right" vertical="center" wrapText="1"/>
    </xf>
    <xf numFmtId="0" fontId="19" fillId="0" borderId="0" xfId="0" applyFont="1"/>
    <xf numFmtId="0" fontId="13" fillId="3" borderId="4" xfId="0" applyFont="1" applyFill="1" applyBorder="1" applyAlignment="1">
      <alignment horizontal="center" vertical="center"/>
    </xf>
    <xf numFmtId="166" fontId="5" fillId="2" borderId="4" xfId="0" applyNumberFormat="1" applyFont="1" applyFill="1" applyBorder="1" applyAlignment="1">
      <alignment horizontal="right" vertical="center"/>
    </xf>
    <xf numFmtId="166" fontId="5" fillId="0" borderId="3" xfId="0" applyNumberFormat="1" applyFont="1" applyBorder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166" fontId="14" fillId="0" borderId="1" xfId="0" applyNumberFormat="1" applyFont="1" applyBorder="1" applyAlignment="1">
      <alignment horizontal="right" vertical="center"/>
    </xf>
    <xf numFmtId="3" fontId="21" fillId="4" borderId="4" xfId="0" applyNumberFormat="1" applyFont="1" applyFill="1" applyBorder="1" applyAlignment="1">
      <alignment horizontal="right" vertical="center" wrapText="1"/>
    </xf>
    <xf numFmtId="3" fontId="21" fillId="5" borderId="4" xfId="0" applyNumberFormat="1" applyFont="1" applyFill="1" applyBorder="1" applyAlignment="1">
      <alignment horizontal="right" vertical="center" wrapText="1"/>
    </xf>
    <xf numFmtId="0" fontId="20" fillId="0" borderId="0" xfId="3" applyAlignment="1">
      <alignment vertical="center"/>
    </xf>
    <xf numFmtId="165" fontId="21" fillId="6" borderId="4" xfId="0" applyNumberFormat="1" applyFont="1" applyFill="1" applyBorder="1" applyAlignment="1">
      <alignment horizontal="right" vertical="center" wrapText="1"/>
    </xf>
    <xf numFmtId="0" fontId="13" fillId="3" borderId="4" xfId="0" quotePrefix="1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vertical="center" wrapText="1"/>
    </xf>
    <xf numFmtId="0" fontId="21" fillId="5" borderId="4" xfId="0" applyFont="1" applyFill="1" applyBorder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left" vertical="center" wrapText="1"/>
    </xf>
    <xf numFmtId="168" fontId="0" fillId="0" borderId="0" xfId="0" applyNumberFormat="1"/>
    <xf numFmtId="49" fontId="9" fillId="7" borderId="4" xfId="0" applyNumberFormat="1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3" fontId="9" fillId="7" borderId="4" xfId="0" applyNumberFormat="1" applyFont="1" applyFill="1" applyBorder="1" applyAlignment="1">
      <alignment horizontal="right" vertical="center" wrapText="1"/>
    </xf>
    <xf numFmtId="166" fontId="9" fillId="7" borderId="4" xfId="0" applyNumberFormat="1" applyFont="1" applyFill="1" applyBorder="1" applyAlignment="1">
      <alignment horizontal="right" vertical="center" wrapText="1"/>
    </xf>
    <xf numFmtId="3" fontId="5" fillId="0" borderId="11" xfId="0" applyNumberFormat="1" applyFont="1" applyBorder="1" applyAlignment="1">
      <alignment vertical="center" wrapText="1"/>
    </xf>
    <xf numFmtId="3" fontId="5" fillId="2" borderId="12" xfId="0" applyNumberFormat="1" applyFont="1" applyFill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0" borderId="11" xfId="0" applyNumberFormat="1" applyFont="1" applyBorder="1" applyAlignment="1">
      <alignment horizontal="right" vertical="center" wrapText="1"/>
    </xf>
    <xf numFmtId="166" fontId="5" fillId="2" borderId="8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24" fillId="0" borderId="0" xfId="0" applyFont="1" applyAlignment="1"/>
    <xf numFmtId="0" fontId="25" fillId="0" borderId="0" xfId="0" applyFont="1"/>
    <xf numFmtId="0" fontId="23" fillId="0" borderId="0" xfId="0" applyFont="1" applyAlignment="1">
      <alignment vertical="center"/>
    </xf>
    <xf numFmtId="0" fontId="27" fillId="0" borderId="0" xfId="0" applyFont="1"/>
    <xf numFmtId="0" fontId="26" fillId="0" borderId="13" xfId="0" applyFont="1" applyBorder="1" applyAlignment="1">
      <alignment vertical="center"/>
    </xf>
    <xf numFmtId="0" fontId="28" fillId="0" borderId="0" xfId="0" applyFont="1"/>
    <xf numFmtId="0" fontId="29" fillId="0" borderId="0" xfId="0" applyFont="1"/>
    <xf numFmtId="0" fontId="4" fillId="7" borderId="8" xfId="2" applyFont="1" applyFill="1" applyBorder="1" applyAlignment="1">
      <alignment horizontal="center" vertical="center" wrapText="1"/>
    </xf>
    <xf numFmtId="0" fontId="5" fillId="0" borderId="14" xfId="2" applyFont="1" applyBorder="1" applyAlignment="1">
      <alignment horizontal="left" vertical="center"/>
    </xf>
    <xf numFmtId="3" fontId="6" fillId="0" borderId="14" xfId="2" applyNumberFormat="1" applyFont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0" fontId="21" fillId="4" borderId="5" xfId="0" applyFont="1" applyFill="1" applyBorder="1" applyAlignment="1">
      <alignment horizontal="left" vertical="center" wrapText="1"/>
    </xf>
    <xf numFmtId="0" fontId="21" fillId="4" borderId="6" xfId="0" applyFont="1" applyFill="1" applyBorder="1" applyAlignment="1">
      <alignment horizontal="left" vertical="center" wrapText="1"/>
    </xf>
    <xf numFmtId="0" fontId="21" fillId="5" borderId="5" xfId="0" applyFont="1" applyFill="1" applyBorder="1" applyAlignment="1">
      <alignment horizontal="left" vertical="center" wrapText="1"/>
    </xf>
    <xf numFmtId="0" fontId="21" fillId="5" borderId="6" xfId="0" applyFont="1" applyFill="1" applyBorder="1" applyAlignment="1">
      <alignment horizontal="left" vertical="center" wrapText="1"/>
    </xf>
    <xf numFmtId="0" fontId="21" fillId="6" borderId="5" xfId="0" applyFont="1" applyFill="1" applyBorder="1" applyAlignment="1">
      <alignment horizontal="left" vertical="center" wrapText="1"/>
    </xf>
    <xf numFmtId="0" fontId="21" fillId="6" borderId="6" xfId="0" applyFont="1" applyFill="1" applyBorder="1" applyAlignment="1">
      <alignment horizontal="left" vertical="center" wrapText="1"/>
    </xf>
    <xf numFmtId="0" fontId="26" fillId="0" borderId="13" xfId="0" applyFont="1" applyBorder="1" applyAlignment="1">
      <alignment horizontal="right" vertical="center"/>
    </xf>
    <xf numFmtId="0" fontId="9" fillId="7" borderId="5" xfId="0" applyFont="1" applyFill="1" applyBorder="1" applyAlignment="1">
      <alignment horizontal="center" vertical="center" wrapText="1"/>
    </xf>
    <xf numFmtId="3" fontId="5" fillId="0" borderId="16" xfId="0" applyNumberFormat="1" applyFont="1" applyBorder="1" applyAlignment="1">
      <alignment vertical="center" wrapText="1"/>
    </xf>
    <xf numFmtId="3" fontId="9" fillId="7" borderId="17" xfId="0" applyNumberFormat="1" applyFont="1" applyFill="1" applyBorder="1" applyAlignment="1">
      <alignment horizontal="right" vertical="center" wrapText="1"/>
    </xf>
    <xf numFmtId="3" fontId="5" fillId="2" borderId="15" xfId="0" applyNumberFormat="1" applyFont="1" applyFill="1" applyBorder="1" applyAlignment="1">
      <alignment horizontal="right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166" fontId="5" fillId="0" borderId="18" xfId="0" applyNumberFormat="1" applyFont="1" applyBorder="1" applyAlignment="1">
      <alignment horizontal="right" vertical="center" wrapText="1"/>
    </xf>
    <xf numFmtId="3" fontId="5" fillId="0" borderId="15" xfId="0" applyNumberFormat="1" applyFont="1" applyBorder="1" applyAlignment="1">
      <alignment horizontal="right" vertical="center" wrapText="1"/>
    </xf>
    <xf numFmtId="3" fontId="5" fillId="2" borderId="19" xfId="0" applyNumberFormat="1" applyFont="1" applyFill="1" applyBorder="1" applyAlignment="1">
      <alignment horizontal="right" vertical="center" wrapText="1"/>
    </xf>
    <xf numFmtId="166" fontId="5" fillId="2" borderId="19" xfId="0" applyNumberFormat="1" applyFont="1" applyFill="1" applyBorder="1" applyAlignment="1">
      <alignment horizontal="right" vertical="center" wrapText="1"/>
    </xf>
    <xf numFmtId="3" fontId="5" fillId="2" borderId="6" xfId="0" applyNumberFormat="1" applyFont="1" applyFill="1" applyBorder="1" applyAlignment="1">
      <alignment horizontal="right" vertical="center" wrapText="1"/>
    </xf>
    <xf numFmtId="166" fontId="5" fillId="2" borderId="7" xfId="0" applyNumberFormat="1" applyFont="1" applyFill="1" applyBorder="1" applyAlignment="1">
      <alignment horizontal="right" vertical="center" wrapText="1"/>
    </xf>
    <xf numFmtId="3" fontId="5" fillId="2" borderId="17" xfId="0" applyNumberFormat="1" applyFont="1" applyFill="1" applyBorder="1" applyAlignment="1">
      <alignment horizontal="right" vertical="center" wrapText="1"/>
    </xf>
    <xf numFmtId="0" fontId="3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3" fontId="9" fillId="7" borderId="5" xfId="0" applyNumberFormat="1" applyFont="1" applyFill="1" applyBorder="1" applyAlignment="1">
      <alignment horizontal="left" vertical="center" wrapText="1"/>
    </xf>
    <xf numFmtId="3" fontId="9" fillId="7" borderId="7" xfId="0" applyNumberFormat="1" applyFont="1" applyFill="1" applyBorder="1" applyAlignment="1">
      <alignment horizontal="left" vertical="center" wrapText="1"/>
    </xf>
    <xf numFmtId="3" fontId="5" fillId="0" borderId="20" xfId="0" applyNumberFormat="1" applyFont="1" applyBorder="1" applyAlignment="1">
      <alignment horizontal="right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49" fontId="4" fillId="7" borderId="8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3" fontId="5" fillId="0" borderId="14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4" fontId="5" fillId="0" borderId="14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</cellXfs>
  <cellStyles count="8">
    <cellStyle name="Hiperveza" xfId="3" builtinId="8"/>
    <cellStyle name="Normal 2" xfId="1"/>
    <cellStyle name="Normal 3" xfId="2"/>
    <cellStyle name="Normalno" xfId="0" builtinId="0"/>
    <cellStyle name="Normalno 2" xfId="4"/>
    <cellStyle name="Normalno 3" xfId="5"/>
    <cellStyle name="Normalno 4" xfId="6"/>
    <cellStyle name="Normalno 5" xfId="7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21055268342381"/>
          <c:y val="9.2592592592592587E-2"/>
          <c:w val="0.7983646555741688"/>
          <c:h val="0.760593832020997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Prosječna mjesečna neto plaća po zaposlenom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1.1315417256011316E-2"/>
                  <c:y val="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543611504007543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315417256011316E-2"/>
                  <c:y val="-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201320132013201E-2"/>
                  <c:y val="-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1'!$B$5:$E$5</c:f>
              <c:strCache>
                <c:ptCount val="4"/>
                <c:pt idx="0">
                  <c:v>Državno</c:v>
                </c:pt>
                <c:pt idx="1">
                  <c:v>Privatno</c:v>
                </c:pt>
                <c:pt idx="2">
                  <c:v>Mješovito</c:v>
                </c:pt>
                <c:pt idx="3">
                  <c:v>Ukupno sva
 vlasništva</c:v>
                </c:pt>
              </c:strCache>
            </c:strRef>
          </c:cat>
          <c:val>
            <c:numRef>
              <c:f>'Grafikon 1'!$B$6:$E$6</c:f>
              <c:numCache>
                <c:formatCode>#,##0</c:formatCode>
                <c:ptCount val="4"/>
                <c:pt idx="0">
                  <c:v>4960.844202898551</c:v>
                </c:pt>
                <c:pt idx="1">
                  <c:v>4891.1696127946134</c:v>
                </c:pt>
                <c:pt idx="2">
                  <c:v>5292.519774011299</c:v>
                </c:pt>
                <c:pt idx="3">
                  <c:v>4957.8771987686896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gapDepth val="58"/>
        <c:shape val="cylinder"/>
        <c:axId val="232080896"/>
        <c:axId val="238077632"/>
        <c:axId val="0"/>
      </c:bar3DChart>
      <c:catAx>
        <c:axId val="232080896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38077632"/>
        <c:crosses val="autoZero"/>
        <c:auto val="1"/>
        <c:lblAlgn val="ctr"/>
        <c:lblOffset val="100"/>
        <c:noMultiLvlLbl val="0"/>
      </c:catAx>
      <c:valAx>
        <c:axId val="238077632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32080896"/>
        <c:crosses val="autoZero"/>
        <c:crossBetween val="between"/>
      </c:valAx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0</xdr:col>
      <xdr:colOff>1295400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219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2</xdr:col>
      <xdr:colOff>9525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1</xdr:col>
      <xdr:colOff>866775</xdr:colOff>
      <xdr:row>1</xdr:row>
      <xdr:rowOff>161924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5725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0</xdr:col>
      <xdr:colOff>1447800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352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190499</xdr:colOff>
      <xdr:row>7</xdr:row>
      <xdr:rowOff>23812</xdr:rowOff>
    </xdr:from>
    <xdr:to>
      <xdr:col>6</xdr:col>
      <xdr:colOff>76200</xdr:colOff>
      <xdr:row>21</xdr:row>
      <xdr:rowOff>100012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57150</xdr:rowOff>
    </xdr:from>
    <xdr:to>
      <xdr:col>0</xdr:col>
      <xdr:colOff>1428750</xdr:colOff>
      <xdr:row>1</xdr:row>
      <xdr:rowOff>133349</xdr:rowOff>
    </xdr:to>
    <xdr:pic>
      <xdr:nvPicPr>
        <xdr:cNvPr id="2" name="Slika 1" descr="Opis: Fina - novi znak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0"/>
          <a:ext cx="13144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1</xdr:col>
      <xdr:colOff>933450</xdr:colOff>
      <xdr:row>1</xdr:row>
      <xdr:rowOff>152399</xdr:rowOff>
    </xdr:to>
    <xdr:pic>
      <xdr:nvPicPr>
        <xdr:cNvPr id="2" name="Slika 1" descr="Opis: Fina - novi znak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219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4"/>
  <sheetViews>
    <sheetView tabSelected="1" workbookViewId="0">
      <selection activeCell="A4" sqref="A4:D4"/>
    </sheetView>
  </sheetViews>
  <sheetFormatPr defaultRowHeight="15" x14ac:dyDescent="0.25"/>
  <cols>
    <col min="1" max="1" width="54.7109375" customWidth="1"/>
  </cols>
  <sheetData>
    <row r="3" spans="1:7" x14ac:dyDescent="0.25">
      <c r="A3" s="60" t="s">
        <v>72</v>
      </c>
      <c r="B3" s="61"/>
      <c r="C3" s="61"/>
      <c r="D3" s="61"/>
    </row>
    <row r="4" spans="1:7" x14ac:dyDescent="0.25">
      <c r="A4" s="72" t="s">
        <v>71</v>
      </c>
      <c r="B4" s="72"/>
      <c r="C4" s="72"/>
      <c r="D4" s="72"/>
    </row>
    <row r="5" spans="1:7" ht="24" customHeight="1" x14ac:dyDescent="0.25">
      <c r="A5" s="70" t="s">
        <v>1</v>
      </c>
      <c r="B5" s="71" t="s">
        <v>38</v>
      </c>
      <c r="C5" s="71"/>
      <c r="D5" s="71"/>
    </row>
    <row r="6" spans="1:7" x14ac:dyDescent="0.25">
      <c r="A6" s="70"/>
      <c r="B6" s="44" t="s">
        <v>63</v>
      </c>
      <c r="C6" s="44" t="s">
        <v>73</v>
      </c>
      <c r="D6" s="44" t="s">
        <v>2</v>
      </c>
    </row>
    <row r="7" spans="1:7" x14ac:dyDescent="0.25">
      <c r="A7" s="7" t="s">
        <v>3</v>
      </c>
      <c r="B7" s="8"/>
      <c r="C7" s="8">
        <v>151</v>
      </c>
      <c r="D7" s="30" t="s">
        <v>4</v>
      </c>
    </row>
    <row r="8" spans="1:7" x14ac:dyDescent="0.25">
      <c r="A8" s="7" t="s">
        <v>5</v>
      </c>
      <c r="B8" s="8">
        <v>112</v>
      </c>
      <c r="C8" s="8">
        <v>94</v>
      </c>
      <c r="D8" s="30">
        <v>83.928571428571431</v>
      </c>
      <c r="E8" s="43"/>
    </row>
    <row r="9" spans="1:7" x14ac:dyDescent="0.25">
      <c r="A9" s="7" t="s">
        <v>6</v>
      </c>
      <c r="B9" s="8">
        <v>36</v>
      </c>
      <c r="C9" s="8">
        <v>57</v>
      </c>
      <c r="D9" s="30">
        <v>158.33333333333331</v>
      </c>
      <c r="E9" s="43"/>
    </row>
    <row r="10" spans="1:7" x14ac:dyDescent="0.25">
      <c r="A10" s="5" t="s">
        <v>7</v>
      </c>
      <c r="B10" s="6">
        <v>783</v>
      </c>
      <c r="C10" s="6">
        <v>758</v>
      </c>
      <c r="D10" s="31">
        <v>96.807151979565774</v>
      </c>
    </row>
    <row r="11" spans="1:7" x14ac:dyDescent="0.25">
      <c r="A11" s="3" t="s">
        <v>8</v>
      </c>
      <c r="B11" s="4">
        <v>265517.26899999997</v>
      </c>
      <c r="C11" s="4">
        <v>276379.87900000002</v>
      </c>
      <c r="D11" s="32">
        <v>104.09111243156093</v>
      </c>
    </row>
    <row r="12" spans="1:7" x14ac:dyDescent="0.25">
      <c r="A12" s="3" t="s">
        <v>9</v>
      </c>
      <c r="B12" s="4">
        <v>251781.19</v>
      </c>
      <c r="C12" s="4">
        <v>265514.489</v>
      </c>
      <c r="D12" s="32">
        <v>105.45445789655692</v>
      </c>
    </row>
    <row r="13" spans="1:7" x14ac:dyDescent="0.25">
      <c r="A13" s="3" t="s">
        <v>10</v>
      </c>
      <c r="B13" s="4">
        <v>27269.522000000001</v>
      </c>
      <c r="C13" s="4">
        <v>29179.75</v>
      </c>
      <c r="D13" s="32">
        <v>107.00499260676443</v>
      </c>
    </row>
    <row r="14" spans="1:7" x14ac:dyDescent="0.25">
      <c r="A14" s="3" t="s">
        <v>11</v>
      </c>
      <c r="B14" s="4">
        <v>13533.442999999999</v>
      </c>
      <c r="C14" s="4">
        <v>18314.36</v>
      </c>
      <c r="D14" s="32">
        <v>135.32668663842603</v>
      </c>
      <c r="G14" s="43"/>
    </row>
    <row r="15" spans="1:7" x14ac:dyDescent="0.25">
      <c r="A15" s="3" t="s">
        <v>12</v>
      </c>
      <c r="B15" s="4">
        <v>4549.3729999999996</v>
      </c>
      <c r="C15" s="4">
        <v>4142.63</v>
      </c>
      <c r="D15" s="32">
        <v>91.059361366940024</v>
      </c>
    </row>
    <row r="16" spans="1:7" x14ac:dyDescent="0.25">
      <c r="A16" s="3" t="s">
        <v>13</v>
      </c>
      <c r="B16" s="4">
        <v>22748.756000000001</v>
      </c>
      <c r="C16" s="4">
        <v>25037.347000000002</v>
      </c>
      <c r="D16" s="32">
        <v>110.06029076930623</v>
      </c>
    </row>
    <row r="17" spans="1:6" x14ac:dyDescent="0.25">
      <c r="A17" s="3" t="s">
        <v>14</v>
      </c>
      <c r="B17" s="4">
        <v>13562.05</v>
      </c>
      <c r="C17" s="4">
        <v>18314.587</v>
      </c>
      <c r="D17" s="32">
        <v>135.04291017950828</v>
      </c>
    </row>
    <row r="18" spans="1:6" x14ac:dyDescent="0.25">
      <c r="A18" s="9" t="s">
        <v>19</v>
      </c>
      <c r="B18" s="10">
        <v>9186.7060000000001</v>
      </c>
      <c r="C18" s="10">
        <v>6722.76</v>
      </c>
      <c r="D18" s="33">
        <v>73.179222237002037</v>
      </c>
      <c r="E18" s="59"/>
      <c r="F18" s="43"/>
    </row>
    <row r="19" spans="1:6" x14ac:dyDescent="0.25">
      <c r="A19" s="3" t="s">
        <v>16</v>
      </c>
      <c r="B19" s="4">
        <v>1920.26</v>
      </c>
      <c r="C19" s="4">
        <v>1514.865</v>
      </c>
      <c r="D19" s="32">
        <v>78.888535927426489</v>
      </c>
    </row>
    <row r="20" spans="1:6" x14ac:dyDescent="0.25">
      <c r="A20" s="3" t="s">
        <v>17</v>
      </c>
      <c r="B20" s="4">
        <v>31.247</v>
      </c>
      <c r="C20" s="4">
        <v>49.451000000000001</v>
      </c>
      <c r="D20" s="32">
        <v>158.25839280570935</v>
      </c>
    </row>
    <row r="21" spans="1:6" x14ac:dyDescent="0.25">
      <c r="A21" s="3" t="s">
        <v>18</v>
      </c>
      <c r="B21" s="4">
        <v>1889.0129999999999</v>
      </c>
      <c r="C21" s="4">
        <v>1465.414</v>
      </c>
      <c r="D21" s="32">
        <v>77.57564400033246</v>
      </c>
    </row>
    <row r="22" spans="1:6" x14ac:dyDescent="0.25">
      <c r="A22" s="3" t="s">
        <v>20</v>
      </c>
      <c r="B22" s="4">
        <v>1435.252</v>
      </c>
      <c r="C22" s="4">
        <v>596.71799999999996</v>
      </c>
      <c r="D22" s="32">
        <v>41.575834766298883</v>
      </c>
    </row>
    <row r="23" spans="1:6" x14ac:dyDescent="0.25">
      <c r="A23" s="3" t="s">
        <v>15</v>
      </c>
      <c r="B23" s="4">
        <v>4978.2257343550446</v>
      </c>
      <c r="C23" s="4">
        <v>4957.8771987686896</v>
      </c>
      <c r="D23" s="32">
        <v>99.591249238741256</v>
      </c>
      <c r="E23" s="59"/>
    </row>
    <row r="24" spans="1:6" x14ac:dyDescent="0.25">
      <c r="A24" s="62" t="s">
        <v>51</v>
      </c>
      <c r="B24" s="1"/>
      <c r="C24" s="1"/>
      <c r="D24" s="1"/>
    </row>
  </sheetData>
  <mergeCells count="3">
    <mergeCell ref="A5:A6"/>
    <mergeCell ref="B5:D5"/>
    <mergeCell ref="A4:D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2"/>
  <sheetViews>
    <sheetView workbookViewId="0">
      <selection activeCell="A4" sqref="A4:H4"/>
    </sheetView>
  </sheetViews>
  <sheetFormatPr defaultRowHeight="15" x14ac:dyDescent="0.25"/>
  <cols>
    <col min="1" max="1" width="6" customWidth="1"/>
    <col min="2" max="2" width="13.42578125" customWidth="1"/>
    <col min="3" max="3" width="26.85546875" customWidth="1"/>
    <col min="4" max="4" width="9.28515625" bestFit="1" customWidth="1"/>
    <col min="5" max="5" width="13.28515625" bestFit="1" customWidth="1"/>
    <col min="6" max="6" width="10.140625" customWidth="1"/>
    <col min="7" max="7" width="9.85546875" customWidth="1"/>
    <col min="14" max="14" width="14.85546875" bestFit="1" customWidth="1"/>
    <col min="15" max="15" width="13.85546875" bestFit="1" customWidth="1"/>
  </cols>
  <sheetData>
    <row r="3" spans="1:11" s="63" customFormat="1" ht="12" x14ac:dyDescent="0.2">
      <c r="A3" s="60" t="s">
        <v>75</v>
      </c>
      <c r="B3" s="65"/>
      <c r="C3" s="65"/>
      <c r="D3" s="65"/>
      <c r="E3" s="65"/>
      <c r="F3" s="65"/>
      <c r="G3" s="65"/>
      <c r="H3" s="65"/>
    </row>
    <row r="4" spans="1:11" x14ac:dyDescent="0.25">
      <c r="A4" s="79" t="s">
        <v>74</v>
      </c>
      <c r="B4" s="79"/>
      <c r="C4" s="79"/>
      <c r="D4" s="79"/>
      <c r="E4" s="79"/>
      <c r="F4" s="79"/>
      <c r="G4" s="79"/>
      <c r="H4" s="79"/>
      <c r="K4" s="63"/>
    </row>
    <row r="5" spans="1:11" ht="23.25" customHeight="1" x14ac:dyDescent="0.25">
      <c r="A5" s="45" t="s">
        <v>22</v>
      </c>
      <c r="B5" s="45" t="s">
        <v>21</v>
      </c>
      <c r="C5" s="45" t="s">
        <v>23</v>
      </c>
      <c r="D5" s="45" t="s">
        <v>24</v>
      </c>
      <c r="E5" s="45" t="s">
        <v>61</v>
      </c>
      <c r="F5" s="45" t="s">
        <v>7</v>
      </c>
      <c r="G5" s="45" t="s">
        <v>8</v>
      </c>
      <c r="H5" s="45" t="s">
        <v>13</v>
      </c>
      <c r="K5" s="63"/>
    </row>
    <row r="6" spans="1:11" x14ac:dyDescent="0.25">
      <c r="A6" s="12" t="s">
        <v>25</v>
      </c>
      <c r="B6" s="29">
        <v>28140997362</v>
      </c>
      <c r="C6" s="13" t="s">
        <v>65</v>
      </c>
      <c r="D6" s="14" t="s">
        <v>37</v>
      </c>
      <c r="E6" s="14" t="s">
        <v>53</v>
      </c>
      <c r="F6" s="15">
        <v>8</v>
      </c>
      <c r="G6" s="11">
        <v>51955.038999999997</v>
      </c>
      <c r="H6" s="11">
        <v>4516.3440000000001</v>
      </c>
      <c r="J6" s="43"/>
      <c r="K6" s="63"/>
    </row>
    <row r="7" spans="1:11" x14ac:dyDescent="0.25">
      <c r="A7" s="14" t="s">
        <v>26</v>
      </c>
      <c r="B7" s="29">
        <v>70766135587</v>
      </c>
      <c r="C7" s="13" t="s">
        <v>66</v>
      </c>
      <c r="D7" s="14" t="s">
        <v>37</v>
      </c>
      <c r="E7" s="14" t="s">
        <v>53</v>
      </c>
      <c r="F7" s="15">
        <v>16</v>
      </c>
      <c r="G7" s="11">
        <v>43377.18</v>
      </c>
      <c r="H7" s="11">
        <v>2181.846</v>
      </c>
      <c r="K7" s="63"/>
    </row>
    <row r="8" spans="1:11" x14ac:dyDescent="0.25">
      <c r="A8" s="14" t="s">
        <v>27</v>
      </c>
      <c r="B8" s="29">
        <v>10774392683</v>
      </c>
      <c r="C8" s="13" t="s">
        <v>56</v>
      </c>
      <c r="D8" s="14" t="s">
        <v>37</v>
      </c>
      <c r="E8" s="14" t="s">
        <v>53</v>
      </c>
      <c r="F8" s="15">
        <v>16</v>
      </c>
      <c r="G8" s="11">
        <v>15888.816000000001</v>
      </c>
      <c r="H8" s="11">
        <v>589.59799999999996</v>
      </c>
      <c r="K8" s="63"/>
    </row>
    <row r="9" spans="1:11" x14ac:dyDescent="0.25">
      <c r="A9" s="14" t="s">
        <v>28</v>
      </c>
      <c r="B9" s="29">
        <v>27746792432</v>
      </c>
      <c r="C9" s="13" t="s">
        <v>54</v>
      </c>
      <c r="D9" s="14" t="s">
        <v>37</v>
      </c>
      <c r="E9" s="14" t="s">
        <v>55</v>
      </c>
      <c r="F9" s="15">
        <v>14</v>
      </c>
      <c r="G9" s="11">
        <v>13166.436</v>
      </c>
      <c r="H9" s="11">
        <v>2205.308</v>
      </c>
      <c r="K9" s="63"/>
    </row>
    <row r="10" spans="1:11" x14ac:dyDescent="0.25">
      <c r="A10" s="14" t="s">
        <v>29</v>
      </c>
      <c r="B10" s="29">
        <v>96012726169</v>
      </c>
      <c r="C10" s="42" t="s">
        <v>52</v>
      </c>
      <c r="D10" s="14" t="s">
        <v>37</v>
      </c>
      <c r="E10" s="14" t="s">
        <v>53</v>
      </c>
      <c r="F10" s="15">
        <v>8</v>
      </c>
      <c r="G10" s="11">
        <v>12951.684999999999</v>
      </c>
      <c r="H10" s="11">
        <v>407.63400000000001</v>
      </c>
      <c r="K10" s="63"/>
    </row>
    <row r="11" spans="1:11" x14ac:dyDescent="0.25">
      <c r="A11" s="14" t="s">
        <v>30</v>
      </c>
      <c r="B11" s="29">
        <v>78013907988</v>
      </c>
      <c r="C11" s="13" t="s">
        <v>76</v>
      </c>
      <c r="D11" s="14" t="s">
        <v>37</v>
      </c>
      <c r="E11" s="14" t="s">
        <v>53</v>
      </c>
      <c r="F11" s="15">
        <v>0</v>
      </c>
      <c r="G11" s="11">
        <v>8213.4089999999997</v>
      </c>
      <c r="H11" s="11">
        <v>6495.2259999999997</v>
      </c>
      <c r="K11" s="63"/>
    </row>
    <row r="12" spans="1:11" x14ac:dyDescent="0.25">
      <c r="A12" s="14" t="s">
        <v>31</v>
      </c>
      <c r="B12" s="29">
        <v>60299905912</v>
      </c>
      <c r="C12" s="13" t="s">
        <v>58</v>
      </c>
      <c r="D12" s="14" t="s">
        <v>37</v>
      </c>
      <c r="E12" s="14" t="s">
        <v>53</v>
      </c>
      <c r="F12" s="15">
        <v>5</v>
      </c>
      <c r="G12" s="11">
        <v>6211.7550000000001</v>
      </c>
      <c r="H12" s="11">
        <v>622.64200000000005</v>
      </c>
      <c r="K12" s="63"/>
    </row>
    <row r="13" spans="1:11" x14ac:dyDescent="0.25">
      <c r="A13" s="14" t="s">
        <v>32</v>
      </c>
      <c r="B13" s="29">
        <v>79875421716</v>
      </c>
      <c r="C13" s="13" t="s">
        <v>60</v>
      </c>
      <c r="D13" s="14" t="s">
        <v>37</v>
      </c>
      <c r="E13" s="14" t="s">
        <v>53</v>
      </c>
      <c r="F13" s="15">
        <v>5</v>
      </c>
      <c r="G13" s="11">
        <v>5485.9170000000004</v>
      </c>
      <c r="H13" s="11">
        <v>724.45500000000004</v>
      </c>
      <c r="K13" s="63"/>
    </row>
    <row r="14" spans="1:11" x14ac:dyDescent="0.25">
      <c r="A14" s="14" t="s">
        <v>33</v>
      </c>
      <c r="B14" s="38">
        <v>68155026706</v>
      </c>
      <c r="C14" s="13" t="s">
        <v>59</v>
      </c>
      <c r="D14" s="14" t="s">
        <v>37</v>
      </c>
      <c r="E14" s="14" t="s">
        <v>53</v>
      </c>
      <c r="F14" s="15">
        <v>13</v>
      </c>
      <c r="G14" s="11">
        <v>4478.2889999999998</v>
      </c>
      <c r="H14" s="11">
        <v>276.89299999999997</v>
      </c>
      <c r="K14" s="63"/>
    </row>
    <row r="15" spans="1:11" x14ac:dyDescent="0.25">
      <c r="A15" s="14" t="s">
        <v>34</v>
      </c>
      <c r="B15" s="29">
        <v>81362164358</v>
      </c>
      <c r="C15" s="13" t="s">
        <v>67</v>
      </c>
      <c r="D15" s="14" t="s">
        <v>37</v>
      </c>
      <c r="E15" s="14" t="s">
        <v>64</v>
      </c>
      <c r="F15" s="15">
        <v>6</v>
      </c>
      <c r="G15" s="11">
        <v>4469.4799999999996</v>
      </c>
      <c r="H15" s="11">
        <v>610.73599999999999</v>
      </c>
      <c r="K15" s="63"/>
    </row>
    <row r="16" spans="1:11" ht="15" customHeight="1" x14ac:dyDescent="0.25">
      <c r="A16" s="73" t="s">
        <v>35</v>
      </c>
      <c r="B16" s="74"/>
      <c r="C16" s="74"/>
      <c r="D16" s="74"/>
      <c r="E16" s="39"/>
      <c r="F16" s="34">
        <f>SUM(F6:F15)</f>
        <v>91</v>
      </c>
      <c r="G16" s="34">
        <f>SUM(G6:G15)</f>
        <v>166198.00599999999</v>
      </c>
      <c r="H16" s="34">
        <f>SUM(H6:H15)</f>
        <v>18630.682000000004</v>
      </c>
      <c r="K16" s="63"/>
    </row>
    <row r="17" spans="1:11" ht="15" customHeight="1" x14ac:dyDescent="0.25">
      <c r="A17" s="75" t="s">
        <v>36</v>
      </c>
      <c r="B17" s="76"/>
      <c r="C17" s="76"/>
      <c r="D17" s="76"/>
      <c r="E17" s="40"/>
      <c r="F17" s="35">
        <v>758</v>
      </c>
      <c r="G17" s="35">
        <v>276379.87900000002</v>
      </c>
      <c r="H17" s="35">
        <v>25037.347000000002</v>
      </c>
      <c r="K17" s="63"/>
    </row>
    <row r="18" spans="1:11" ht="15" customHeight="1" x14ac:dyDescent="0.25">
      <c r="A18" s="77" t="s">
        <v>57</v>
      </c>
      <c r="B18" s="78"/>
      <c r="C18" s="78"/>
      <c r="D18" s="78"/>
      <c r="E18" s="41"/>
      <c r="F18" s="37">
        <f>F16/F17</f>
        <v>0.12005277044854881</v>
      </c>
      <c r="G18" s="37">
        <f>G16/G17</f>
        <v>0.60133902149946306</v>
      </c>
      <c r="H18" s="37">
        <f>H16/H17</f>
        <v>0.74411566049709676</v>
      </c>
    </row>
    <row r="19" spans="1:11" x14ac:dyDescent="0.25">
      <c r="A19" s="62" t="s">
        <v>51</v>
      </c>
    </row>
    <row r="20" spans="1:11" x14ac:dyDescent="0.25">
      <c r="G20" s="43"/>
    </row>
    <row r="21" spans="1:11" x14ac:dyDescent="0.25">
      <c r="G21" s="43"/>
    </row>
    <row r="22" spans="1:11" x14ac:dyDescent="0.25">
      <c r="A22" s="36"/>
    </row>
  </sheetData>
  <mergeCells count="4">
    <mergeCell ref="A16:D16"/>
    <mergeCell ref="A17:D17"/>
    <mergeCell ref="A18:D18"/>
    <mergeCell ref="A4:H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2"/>
  <sheetViews>
    <sheetView workbookViewId="0">
      <selection activeCell="A4" sqref="A4:H4"/>
    </sheetView>
  </sheetViews>
  <sheetFormatPr defaultRowHeight="15" x14ac:dyDescent="0.25"/>
  <cols>
    <col min="1" max="1" width="6" customWidth="1"/>
    <col min="2" max="2" width="13.42578125" customWidth="1"/>
    <col min="3" max="3" width="29" customWidth="1"/>
    <col min="4" max="4" width="9.28515625" bestFit="1" customWidth="1"/>
    <col min="5" max="5" width="13.28515625" bestFit="1" customWidth="1"/>
    <col min="6" max="6" width="9.7109375" customWidth="1"/>
    <col min="7" max="7" width="10.28515625" customWidth="1"/>
    <col min="14" max="14" width="14.85546875" bestFit="1" customWidth="1"/>
    <col min="15" max="15" width="13.85546875" bestFit="1" customWidth="1"/>
  </cols>
  <sheetData>
    <row r="3" spans="1:8" x14ac:dyDescent="0.25">
      <c r="A3" s="60" t="s">
        <v>77</v>
      </c>
      <c r="B3" s="66"/>
      <c r="C3" s="66"/>
      <c r="D3" s="66"/>
      <c r="E3" s="66"/>
      <c r="F3" s="66"/>
      <c r="G3" s="66"/>
      <c r="H3" s="66"/>
    </row>
    <row r="4" spans="1:8" x14ac:dyDescent="0.25">
      <c r="A4" s="79" t="s">
        <v>74</v>
      </c>
      <c r="B4" s="79"/>
      <c r="C4" s="79"/>
      <c r="D4" s="79"/>
      <c r="E4" s="79"/>
      <c r="F4" s="79"/>
      <c r="G4" s="79"/>
      <c r="H4" s="79"/>
    </row>
    <row r="5" spans="1:8" ht="23.25" customHeight="1" x14ac:dyDescent="0.25">
      <c r="A5" s="45" t="s">
        <v>22</v>
      </c>
      <c r="B5" s="45" t="s">
        <v>21</v>
      </c>
      <c r="C5" s="45" t="s">
        <v>23</v>
      </c>
      <c r="D5" s="45" t="s">
        <v>24</v>
      </c>
      <c r="E5" s="45" t="s">
        <v>61</v>
      </c>
      <c r="F5" s="45" t="s">
        <v>7</v>
      </c>
      <c r="G5" s="45" t="s">
        <v>8</v>
      </c>
      <c r="H5" s="45" t="s">
        <v>13</v>
      </c>
    </row>
    <row r="6" spans="1:8" x14ac:dyDescent="0.25">
      <c r="A6" s="12" t="s">
        <v>25</v>
      </c>
      <c r="B6" s="29">
        <v>78013907988</v>
      </c>
      <c r="C6" s="13" t="s">
        <v>76</v>
      </c>
      <c r="D6" s="14" t="s">
        <v>37</v>
      </c>
      <c r="E6" s="14" t="s">
        <v>53</v>
      </c>
      <c r="F6" s="15">
        <v>0</v>
      </c>
      <c r="G6" s="11">
        <v>8213.4089999999997</v>
      </c>
      <c r="H6" s="11">
        <v>6495.2259999999997</v>
      </c>
    </row>
    <row r="7" spans="1:8" x14ac:dyDescent="0.25">
      <c r="A7" s="14" t="s">
        <v>26</v>
      </c>
      <c r="B7" s="29">
        <v>28140997362</v>
      </c>
      <c r="C7" s="13" t="s">
        <v>65</v>
      </c>
      <c r="D7" s="14" t="s">
        <v>37</v>
      </c>
      <c r="E7" s="14" t="s">
        <v>53</v>
      </c>
      <c r="F7" s="15">
        <v>8</v>
      </c>
      <c r="G7" s="11">
        <v>51955.038999999997</v>
      </c>
      <c r="H7" s="11">
        <v>4516.3440000000001</v>
      </c>
    </row>
    <row r="8" spans="1:8" x14ac:dyDescent="0.25">
      <c r="A8" s="14" t="s">
        <v>27</v>
      </c>
      <c r="B8" s="29">
        <v>27746792432</v>
      </c>
      <c r="C8" s="13" t="s">
        <v>54</v>
      </c>
      <c r="D8" s="14" t="s">
        <v>37</v>
      </c>
      <c r="E8" s="14" t="s">
        <v>55</v>
      </c>
      <c r="F8" s="15">
        <v>14</v>
      </c>
      <c r="G8" s="11">
        <v>13166.436</v>
      </c>
      <c r="H8" s="11">
        <v>2205.308</v>
      </c>
    </row>
    <row r="9" spans="1:8" x14ac:dyDescent="0.25">
      <c r="A9" s="14" t="s">
        <v>28</v>
      </c>
      <c r="B9" s="29">
        <v>70766135587</v>
      </c>
      <c r="C9" s="13" t="s">
        <v>66</v>
      </c>
      <c r="D9" s="14" t="s">
        <v>37</v>
      </c>
      <c r="E9" s="14" t="s">
        <v>53</v>
      </c>
      <c r="F9" s="15">
        <v>16</v>
      </c>
      <c r="G9" s="11">
        <v>43377.18</v>
      </c>
      <c r="H9" s="11">
        <v>2181.846</v>
      </c>
    </row>
    <row r="10" spans="1:8" x14ac:dyDescent="0.25">
      <c r="A10" s="14" t="s">
        <v>29</v>
      </c>
      <c r="B10" s="29">
        <v>23066992459</v>
      </c>
      <c r="C10" s="42" t="s">
        <v>68</v>
      </c>
      <c r="D10" s="14" t="s">
        <v>37</v>
      </c>
      <c r="E10" s="14" t="s">
        <v>64</v>
      </c>
      <c r="F10" s="15">
        <v>11</v>
      </c>
      <c r="G10" s="11">
        <v>3634.3719999999998</v>
      </c>
      <c r="H10" s="11">
        <v>858.15700000000004</v>
      </c>
    </row>
    <row r="11" spans="1:8" x14ac:dyDescent="0.25">
      <c r="A11" s="14" t="s">
        <v>30</v>
      </c>
      <c r="B11" s="29">
        <v>79875421716</v>
      </c>
      <c r="C11" s="13" t="s">
        <v>60</v>
      </c>
      <c r="D11" s="14" t="s">
        <v>37</v>
      </c>
      <c r="E11" s="14" t="s">
        <v>53</v>
      </c>
      <c r="F11" s="15">
        <v>5</v>
      </c>
      <c r="G11" s="11">
        <v>5485.9170000000004</v>
      </c>
      <c r="H11" s="11">
        <v>724.45500000000004</v>
      </c>
    </row>
    <row r="12" spans="1:8" x14ac:dyDescent="0.25">
      <c r="A12" s="14" t="s">
        <v>31</v>
      </c>
      <c r="B12" s="29">
        <v>60299905912</v>
      </c>
      <c r="C12" s="13" t="s">
        <v>58</v>
      </c>
      <c r="D12" s="14" t="s">
        <v>37</v>
      </c>
      <c r="E12" s="14" t="s">
        <v>53</v>
      </c>
      <c r="F12" s="15">
        <v>5</v>
      </c>
      <c r="G12" s="11">
        <v>6211.7550000000001</v>
      </c>
      <c r="H12" s="11">
        <v>622.64200000000005</v>
      </c>
    </row>
    <row r="13" spans="1:8" x14ac:dyDescent="0.25">
      <c r="A13" s="14" t="s">
        <v>32</v>
      </c>
      <c r="B13" s="29">
        <v>81362164358</v>
      </c>
      <c r="C13" s="13" t="s">
        <v>67</v>
      </c>
      <c r="D13" s="14" t="s">
        <v>37</v>
      </c>
      <c r="E13" s="14" t="s">
        <v>64</v>
      </c>
      <c r="F13" s="15">
        <v>6</v>
      </c>
      <c r="G13" s="11">
        <v>4469.4799999999996</v>
      </c>
      <c r="H13" s="11">
        <v>610.73599999999999</v>
      </c>
    </row>
    <row r="14" spans="1:8" x14ac:dyDescent="0.25">
      <c r="A14" s="14" t="s">
        <v>33</v>
      </c>
      <c r="B14" s="38">
        <v>10774392683</v>
      </c>
      <c r="C14" s="13" t="s">
        <v>56</v>
      </c>
      <c r="D14" s="14" t="s">
        <v>37</v>
      </c>
      <c r="E14" s="14" t="s">
        <v>53</v>
      </c>
      <c r="F14" s="15">
        <v>16</v>
      </c>
      <c r="G14" s="11">
        <v>15888.816000000001</v>
      </c>
      <c r="H14" s="11">
        <v>589.59799999999996</v>
      </c>
    </row>
    <row r="15" spans="1:8" x14ac:dyDescent="0.25">
      <c r="A15" s="14" t="s">
        <v>34</v>
      </c>
      <c r="B15" s="29">
        <v>81654987948</v>
      </c>
      <c r="C15" s="13" t="s">
        <v>69</v>
      </c>
      <c r="D15" s="14" t="s">
        <v>37</v>
      </c>
      <c r="E15" s="14" t="s">
        <v>55</v>
      </c>
      <c r="F15" s="15">
        <v>16</v>
      </c>
      <c r="G15" s="11">
        <v>3092.9969999999998</v>
      </c>
      <c r="H15" s="11">
        <v>531.226</v>
      </c>
    </row>
    <row r="16" spans="1:8" ht="15" customHeight="1" x14ac:dyDescent="0.25">
      <c r="A16" s="73" t="s">
        <v>35</v>
      </c>
      <c r="B16" s="74"/>
      <c r="C16" s="74"/>
      <c r="D16" s="74"/>
      <c r="E16" s="39"/>
      <c r="F16" s="34">
        <f>SUM(F6:F15)</f>
        <v>97</v>
      </c>
      <c r="G16" s="34">
        <f>SUM(G6:G15)</f>
        <v>155495.40099999998</v>
      </c>
      <c r="H16" s="34">
        <f>SUM(H6:H15)</f>
        <v>19335.537999999997</v>
      </c>
    </row>
    <row r="17" spans="1:8" ht="15" customHeight="1" x14ac:dyDescent="0.25">
      <c r="A17" s="75" t="s">
        <v>36</v>
      </c>
      <c r="B17" s="76"/>
      <c r="C17" s="76"/>
      <c r="D17" s="76"/>
      <c r="E17" s="40"/>
      <c r="F17" s="35">
        <v>758</v>
      </c>
      <c r="G17" s="35">
        <v>276379.87900000002</v>
      </c>
      <c r="H17" s="35">
        <v>25037.347000000002</v>
      </c>
    </row>
    <row r="18" spans="1:8" ht="15" customHeight="1" x14ac:dyDescent="0.25">
      <c r="A18" s="77" t="s">
        <v>57</v>
      </c>
      <c r="B18" s="78"/>
      <c r="C18" s="78"/>
      <c r="D18" s="78"/>
      <c r="E18" s="41"/>
      <c r="F18" s="37">
        <f>F16/F17</f>
        <v>0.12796833773087071</v>
      </c>
      <c r="G18" s="37">
        <f>G16/G17</f>
        <v>0.56261476617840178</v>
      </c>
      <c r="H18" s="37">
        <f>H16/H17</f>
        <v>0.77226784451243957</v>
      </c>
    </row>
    <row r="19" spans="1:8" x14ac:dyDescent="0.25">
      <c r="A19" s="62" t="s">
        <v>51</v>
      </c>
    </row>
    <row r="20" spans="1:8" x14ac:dyDescent="0.25">
      <c r="G20" s="43"/>
    </row>
    <row r="21" spans="1:8" x14ac:dyDescent="0.25">
      <c r="G21" s="43"/>
    </row>
    <row r="22" spans="1:8" x14ac:dyDescent="0.25">
      <c r="A22" s="36"/>
    </row>
  </sheetData>
  <mergeCells count="4">
    <mergeCell ref="A16:D16"/>
    <mergeCell ref="A17:D17"/>
    <mergeCell ref="A18:D18"/>
    <mergeCell ref="A4:H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3"/>
  <sheetViews>
    <sheetView workbookViewId="0">
      <selection activeCell="A4" sqref="A4:E4"/>
    </sheetView>
  </sheetViews>
  <sheetFormatPr defaultRowHeight="15" x14ac:dyDescent="0.25"/>
  <cols>
    <col min="1" max="1" width="38.5703125" customWidth="1"/>
    <col min="2" max="5" width="14.140625" customWidth="1"/>
  </cols>
  <sheetData>
    <row r="3" spans="1:8" x14ac:dyDescent="0.25">
      <c r="A3" s="60" t="s">
        <v>78</v>
      </c>
    </row>
    <row r="4" spans="1:8" x14ac:dyDescent="0.25">
      <c r="A4" s="79" t="s">
        <v>80</v>
      </c>
      <c r="B4" s="79"/>
      <c r="C4" s="79"/>
      <c r="D4" s="79"/>
      <c r="E4" s="79"/>
      <c r="F4" s="64"/>
      <c r="G4" s="64"/>
      <c r="H4" s="64"/>
    </row>
    <row r="5" spans="1:8" ht="27.75" customHeight="1" x14ac:dyDescent="0.25">
      <c r="A5" s="67" t="s">
        <v>1</v>
      </c>
      <c r="B5" s="67" t="s">
        <v>39</v>
      </c>
      <c r="C5" s="67" t="s">
        <v>37</v>
      </c>
      <c r="D5" s="67" t="s">
        <v>40</v>
      </c>
      <c r="E5" s="67" t="s">
        <v>41</v>
      </c>
    </row>
    <row r="6" spans="1:8" x14ac:dyDescent="0.25">
      <c r="A6" s="68" t="s">
        <v>15</v>
      </c>
      <c r="B6" s="69">
        <v>4960.844202898551</v>
      </c>
      <c r="C6" s="69">
        <v>4891.1696127946134</v>
      </c>
      <c r="D6" s="69">
        <v>5292.519774011299</v>
      </c>
      <c r="E6" s="69">
        <v>4957.8771987686896</v>
      </c>
    </row>
    <row r="8" spans="1:8" x14ac:dyDescent="0.25">
      <c r="B8" s="2"/>
    </row>
    <row r="9" spans="1:8" x14ac:dyDescent="0.25">
      <c r="B9" s="2"/>
    </row>
    <row r="23" spans="1:1" x14ac:dyDescent="0.25">
      <c r="A23" s="62" t="s">
        <v>51</v>
      </c>
    </row>
  </sheetData>
  <mergeCells count="1">
    <mergeCell ref="A4:E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1"/>
  <sheetViews>
    <sheetView workbookViewId="0">
      <selection activeCell="A6" sqref="A6:M6"/>
    </sheetView>
  </sheetViews>
  <sheetFormatPr defaultRowHeight="15" x14ac:dyDescent="0.25"/>
  <cols>
    <col min="1" max="1" width="39.140625" customWidth="1"/>
    <col min="2" max="13" width="7.5703125" customWidth="1"/>
  </cols>
  <sheetData>
    <row r="3" spans="1:13" x14ac:dyDescent="0.25">
      <c r="A3" s="93" t="s">
        <v>104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3" x14ac:dyDescent="0.25">
      <c r="A4" s="92" t="s">
        <v>0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5" spans="1:13" x14ac:dyDescent="0.25">
      <c r="A5" s="92" t="s">
        <v>81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</row>
    <row r="6" spans="1:13" x14ac:dyDescent="0.25">
      <c r="A6" s="79" t="s">
        <v>105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 x14ac:dyDescent="0.25">
      <c r="A7" s="97" t="s">
        <v>1</v>
      </c>
      <c r="B7" s="97" t="s">
        <v>106</v>
      </c>
      <c r="C7" s="97"/>
      <c r="D7" s="97"/>
      <c r="E7" s="97" t="s">
        <v>107</v>
      </c>
      <c r="F7" s="97"/>
      <c r="G7" s="97"/>
      <c r="H7" s="97" t="s">
        <v>108</v>
      </c>
      <c r="I7" s="97"/>
      <c r="J7" s="97"/>
      <c r="K7" s="97" t="s">
        <v>109</v>
      </c>
      <c r="L7" s="97"/>
      <c r="M7" s="97"/>
    </row>
    <row r="8" spans="1:13" x14ac:dyDescent="0.25">
      <c r="A8" s="98"/>
      <c r="B8" s="99" t="s">
        <v>62</v>
      </c>
      <c r="C8" s="99" t="s">
        <v>70</v>
      </c>
      <c r="D8" s="99" t="s">
        <v>2</v>
      </c>
      <c r="E8" s="99" t="s">
        <v>62</v>
      </c>
      <c r="F8" s="99" t="s">
        <v>70</v>
      </c>
      <c r="G8" s="99" t="s">
        <v>2</v>
      </c>
      <c r="H8" s="99" t="s">
        <v>62</v>
      </c>
      <c r="I8" s="99" t="s">
        <v>70</v>
      </c>
      <c r="J8" s="99" t="s">
        <v>2</v>
      </c>
      <c r="K8" s="99" t="s">
        <v>62</v>
      </c>
      <c r="L8" s="99" t="s">
        <v>70</v>
      </c>
      <c r="M8" s="99" t="s">
        <v>2</v>
      </c>
    </row>
    <row r="9" spans="1:13" x14ac:dyDescent="0.25">
      <c r="A9" s="100" t="s">
        <v>3</v>
      </c>
      <c r="B9" s="102"/>
      <c r="C9" s="102">
        <v>7</v>
      </c>
      <c r="D9" s="103" t="s">
        <v>4</v>
      </c>
      <c r="E9" s="102"/>
      <c r="F9" s="102">
        <v>123</v>
      </c>
      <c r="G9" s="103" t="s">
        <v>4</v>
      </c>
      <c r="H9" s="102"/>
      <c r="I9" s="102">
        <v>21</v>
      </c>
      <c r="J9" s="103" t="s">
        <v>4</v>
      </c>
      <c r="K9" s="102"/>
      <c r="L9" s="102">
        <v>151</v>
      </c>
      <c r="M9" s="103" t="s">
        <v>4</v>
      </c>
    </row>
    <row r="10" spans="1:13" x14ac:dyDescent="0.25">
      <c r="A10" s="101" t="s">
        <v>15</v>
      </c>
      <c r="B10" s="104">
        <v>5068.577898550725</v>
      </c>
      <c r="C10" s="104">
        <v>4960.844202898551</v>
      </c>
      <c r="D10" s="105">
        <v>97.874478841827042</v>
      </c>
      <c r="E10" s="104">
        <v>4960.4405913978489</v>
      </c>
      <c r="F10" s="104">
        <v>4891.1696127946134</v>
      </c>
      <c r="G10" s="105">
        <v>98.603531736205824</v>
      </c>
      <c r="H10" s="104">
        <v>5036.9487179487178</v>
      </c>
      <c r="I10" s="104">
        <v>5292.519774011299</v>
      </c>
      <c r="J10" s="105">
        <v>105.07392610831785</v>
      </c>
      <c r="K10" s="104">
        <v>4978.2257343550446</v>
      </c>
      <c r="L10" s="104">
        <v>4957.8771987686896</v>
      </c>
      <c r="M10" s="105">
        <v>99.591249238741256</v>
      </c>
    </row>
    <row r="11" spans="1:13" x14ac:dyDescent="0.25">
      <c r="A11" s="62" t="s">
        <v>51</v>
      </c>
    </row>
  </sheetData>
  <mergeCells count="6">
    <mergeCell ref="A7:A8"/>
    <mergeCell ref="B7:D7"/>
    <mergeCell ref="E7:G7"/>
    <mergeCell ref="H7:J7"/>
    <mergeCell ref="K7:M7"/>
    <mergeCell ref="A6:M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activeCell="A6" sqref="A6:W6"/>
    </sheetView>
  </sheetViews>
  <sheetFormatPr defaultRowHeight="15" x14ac:dyDescent="0.25"/>
  <cols>
    <col min="1" max="1" width="5.7109375" customWidth="1"/>
    <col min="2" max="2" width="22.5703125" customWidth="1"/>
    <col min="3" max="3" width="4.5703125" bestFit="1" customWidth="1"/>
    <col min="4" max="5" width="8" bestFit="1" customWidth="1"/>
    <col min="6" max="7" width="7.5703125" bestFit="1" customWidth="1"/>
    <col min="8" max="8" width="5.5703125" bestFit="1" customWidth="1"/>
    <col min="9" max="10" width="6.42578125" bestFit="1" customWidth="1"/>
    <col min="11" max="11" width="6.42578125" customWidth="1"/>
    <col min="12" max="12" width="6.42578125" bestFit="1" customWidth="1"/>
    <col min="13" max="14" width="6.28515625" customWidth="1"/>
    <col min="15" max="15" width="6.7109375" customWidth="1"/>
    <col min="16" max="16" width="6.5703125" customWidth="1"/>
    <col min="17" max="17" width="6.140625" customWidth="1"/>
    <col min="18" max="18" width="7.42578125" customWidth="1"/>
    <col min="19" max="19" width="6.7109375" customWidth="1"/>
    <col min="20" max="20" width="8.5703125" customWidth="1"/>
    <col min="21" max="22" width="8.7109375" customWidth="1"/>
    <col min="23" max="23" width="5.42578125" bestFit="1" customWidth="1"/>
  </cols>
  <sheetData>
    <row r="1" spans="1:23" x14ac:dyDescent="0.25">
      <c r="A1" s="16"/>
      <c r="B1" s="17"/>
      <c r="C1" s="17"/>
      <c r="D1" s="17"/>
      <c r="E1" s="17"/>
    </row>
    <row r="2" spans="1:23" x14ac:dyDescent="0.25">
      <c r="A2" s="16"/>
      <c r="B2" s="17"/>
      <c r="C2" s="17"/>
      <c r="D2" s="17"/>
      <c r="E2" s="17"/>
    </row>
    <row r="3" spans="1:23" x14ac:dyDescent="0.25">
      <c r="A3" s="93" t="s">
        <v>79</v>
      </c>
      <c r="B3" s="18"/>
      <c r="C3" s="17"/>
      <c r="D3" s="17"/>
      <c r="E3" s="17"/>
    </row>
    <row r="4" spans="1:23" x14ac:dyDescent="0.25">
      <c r="A4" s="92" t="s">
        <v>0</v>
      </c>
      <c r="B4" s="28"/>
      <c r="C4" s="17"/>
      <c r="D4" s="17"/>
      <c r="E4" s="17"/>
    </row>
    <row r="5" spans="1:23" x14ac:dyDescent="0.25">
      <c r="A5" s="92" t="s">
        <v>81</v>
      </c>
      <c r="B5" s="18"/>
      <c r="C5" s="17"/>
      <c r="D5" s="17"/>
      <c r="E5" s="17"/>
    </row>
    <row r="6" spans="1:23" x14ac:dyDescent="0.25">
      <c r="A6" s="79" t="s">
        <v>71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</row>
    <row r="7" spans="1:23" ht="24" customHeight="1" x14ac:dyDescent="0.25">
      <c r="A7" s="71" t="s">
        <v>42</v>
      </c>
      <c r="B7" s="80"/>
      <c r="C7" s="71" t="s">
        <v>3</v>
      </c>
      <c r="D7" s="71"/>
      <c r="E7" s="71"/>
      <c r="F7" s="71" t="s">
        <v>8</v>
      </c>
      <c r="G7" s="71"/>
      <c r="H7" s="71"/>
      <c r="I7" s="71" t="s">
        <v>13</v>
      </c>
      <c r="J7" s="71"/>
      <c r="K7" s="71"/>
      <c r="L7" s="71" t="s">
        <v>14</v>
      </c>
      <c r="M7" s="71"/>
      <c r="N7" s="71"/>
      <c r="O7" s="71" t="s">
        <v>48</v>
      </c>
      <c r="P7" s="71"/>
      <c r="Q7" s="71"/>
      <c r="R7" s="71" t="s">
        <v>50</v>
      </c>
      <c r="S7" s="71"/>
      <c r="T7" s="71"/>
      <c r="U7" s="71" t="s">
        <v>15</v>
      </c>
      <c r="V7" s="71"/>
      <c r="W7" s="71"/>
    </row>
    <row r="8" spans="1:23" x14ac:dyDescent="0.25">
      <c r="A8" s="46" t="s">
        <v>43</v>
      </c>
      <c r="B8" s="47" t="s">
        <v>44</v>
      </c>
      <c r="C8" s="48" t="s">
        <v>45</v>
      </c>
      <c r="D8" s="48" t="s">
        <v>46</v>
      </c>
      <c r="E8" s="48" t="s">
        <v>47</v>
      </c>
      <c r="F8" s="48" t="s">
        <v>63</v>
      </c>
      <c r="G8" s="48" t="s">
        <v>73</v>
      </c>
      <c r="H8" s="48" t="s">
        <v>2</v>
      </c>
      <c r="I8" s="48" t="s">
        <v>63</v>
      </c>
      <c r="J8" s="48" t="s">
        <v>73</v>
      </c>
      <c r="K8" s="49" t="s">
        <v>2</v>
      </c>
      <c r="L8" s="48" t="s">
        <v>63</v>
      </c>
      <c r="M8" s="48" t="s">
        <v>73</v>
      </c>
      <c r="N8" s="48" t="s">
        <v>2</v>
      </c>
      <c r="O8" s="48" t="s">
        <v>63</v>
      </c>
      <c r="P8" s="48" t="s">
        <v>73</v>
      </c>
      <c r="Q8" s="49" t="s">
        <v>2</v>
      </c>
      <c r="R8" s="48" t="s">
        <v>63</v>
      </c>
      <c r="S8" s="48" t="s">
        <v>73</v>
      </c>
      <c r="T8" s="50" t="s">
        <v>2</v>
      </c>
      <c r="U8" s="48" t="s">
        <v>63</v>
      </c>
      <c r="V8" s="48" t="s">
        <v>73</v>
      </c>
      <c r="W8" s="50" t="s">
        <v>2</v>
      </c>
    </row>
    <row r="9" spans="1:23" x14ac:dyDescent="0.25">
      <c r="A9" s="26">
        <v>1</v>
      </c>
      <c r="B9" s="26" t="s">
        <v>83</v>
      </c>
      <c r="C9" s="23">
        <v>10</v>
      </c>
      <c r="D9" s="19">
        <v>7</v>
      </c>
      <c r="E9" s="27">
        <v>3</v>
      </c>
      <c r="F9" s="24">
        <v>12489.312</v>
      </c>
      <c r="G9" s="24">
        <v>12589.673000000001</v>
      </c>
      <c r="H9" s="25">
        <v>100.80357508884397</v>
      </c>
      <c r="I9" s="23">
        <v>520.20100000000002</v>
      </c>
      <c r="J9" s="19">
        <v>1535.433</v>
      </c>
      <c r="K9" s="22">
        <v>295.16148565650587</v>
      </c>
      <c r="L9" s="24">
        <v>10.231</v>
      </c>
      <c r="M9" s="24">
        <v>19.532</v>
      </c>
      <c r="N9" s="25">
        <v>190.90997947414721</v>
      </c>
      <c r="O9" s="19">
        <v>509.97</v>
      </c>
      <c r="P9" s="19">
        <v>1515.9010000000001</v>
      </c>
      <c r="Q9" s="22">
        <v>297.25297566523523</v>
      </c>
      <c r="R9" s="24">
        <v>44</v>
      </c>
      <c r="S9" s="24">
        <v>45</v>
      </c>
      <c r="T9" s="25">
        <v>102.27272727272727</v>
      </c>
      <c r="U9" s="23">
        <v>4845.399621212121</v>
      </c>
      <c r="V9" s="19">
        <v>5176.7296296296299</v>
      </c>
      <c r="W9" s="20">
        <v>106.83803265610987</v>
      </c>
    </row>
    <row r="10" spans="1:23" x14ac:dyDescent="0.25">
      <c r="A10" s="26">
        <v>2</v>
      </c>
      <c r="B10" s="26" t="s">
        <v>84</v>
      </c>
      <c r="C10" s="23">
        <v>6</v>
      </c>
      <c r="D10" s="19">
        <v>3</v>
      </c>
      <c r="E10" s="27">
        <v>3</v>
      </c>
      <c r="F10" s="24">
        <v>8638.4670000000006</v>
      </c>
      <c r="G10" s="24">
        <v>6808.06</v>
      </c>
      <c r="H10" s="25">
        <v>78.810974215679707</v>
      </c>
      <c r="I10" s="23">
        <v>365.65300000000002</v>
      </c>
      <c r="J10" s="19">
        <v>280.43599999999998</v>
      </c>
      <c r="K10" s="22">
        <v>76.694571082419671</v>
      </c>
      <c r="L10" s="24">
        <v>0</v>
      </c>
      <c r="M10" s="24">
        <v>233.80799999999999</v>
      </c>
      <c r="N10" s="25"/>
      <c r="O10" s="19">
        <v>365.65300000000002</v>
      </c>
      <c r="P10" s="19">
        <v>46.628</v>
      </c>
      <c r="Q10" s="22">
        <v>12.751980703016248</v>
      </c>
      <c r="R10" s="24">
        <v>40</v>
      </c>
      <c r="S10" s="24">
        <v>38</v>
      </c>
      <c r="T10" s="25">
        <v>95</v>
      </c>
      <c r="U10" s="23">
        <v>5836.739583333333</v>
      </c>
      <c r="V10" s="19">
        <v>5837.6907894736842</v>
      </c>
      <c r="W10" s="20">
        <v>100.01629687476665</v>
      </c>
    </row>
    <row r="11" spans="1:23" ht="15.75" thickBot="1" x14ac:dyDescent="0.3">
      <c r="A11" s="26">
        <v>3</v>
      </c>
      <c r="B11" s="26" t="s">
        <v>85</v>
      </c>
      <c r="C11" s="23">
        <v>6</v>
      </c>
      <c r="D11" s="19">
        <v>4</v>
      </c>
      <c r="E11" s="27">
        <v>2</v>
      </c>
      <c r="F11" s="24">
        <v>6579.1270000000004</v>
      </c>
      <c r="G11" s="24">
        <v>5785.94</v>
      </c>
      <c r="H11" s="25">
        <v>87.943886780115349</v>
      </c>
      <c r="I11" s="23">
        <v>364.85</v>
      </c>
      <c r="J11" s="19">
        <v>70.512</v>
      </c>
      <c r="K11" s="22">
        <v>19.326298478826914</v>
      </c>
      <c r="L11" s="24">
        <v>0</v>
      </c>
      <c r="M11" s="24">
        <v>129.21299999999999</v>
      </c>
      <c r="N11" s="25"/>
      <c r="O11" s="19">
        <v>364.85</v>
      </c>
      <c r="P11" s="21">
        <v>-58.701000000000001</v>
      </c>
      <c r="Q11" s="22" t="s">
        <v>4</v>
      </c>
      <c r="R11" s="24">
        <v>37</v>
      </c>
      <c r="S11" s="24">
        <v>35</v>
      </c>
      <c r="T11" s="25">
        <v>94.594594594594597</v>
      </c>
      <c r="U11" s="23">
        <v>4154.6261261261261</v>
      </c>
      <c r="V11" s="55">
        <v>4289.6761904761906</v>
      </c>
      <c r="W11" s="20">
        <v>103.25059488508026</v>
      </c>
    </row>
    <row r="12" spans="1:23" ht="15.75" thickBot="1" x14ac:dyDescent="0.3">
      <c r="A12" s="26">
        <v>4</v>
      </c>
      <c r="B12" s="26" t="s">
        <v>86</v>
      </c>
      <c r="C12" s="23">
        <v>5</v>
      </c>
      <c r="D12" s="19">
        <v>3</v>
      </c>
      <c r="E12" s="27">
        <v>2</v>
      </c>
      <c r="F12" s="24">
        <v>5265.7790000000005</v>
      </c>
      <c r="G12" s="24">
        <v>4812.2039999999997</v>
      </c>
      <c r="H12" s="25">
        <v>91.38636467652745</v>
      </c>
      <c r="I12" s="23">
        <v>53.265000000000001</v>
      </c>
      <c r="J12" s="19">
        <v>12.593999999999999</v>
      </c>
      <c r="K12" s="22">
        <v>23.644043931286962</v>
      </c>
      <c r="L12" s="24">
        <v>363.50099999999998</v>
      </c>
      <c r="M12" s="24">
        <v>520.92100000000005</v>
      </c>
      <c r="N12" s="25">
        <v>143.30662088962615</v>
      </c>
      <c r="O12" s="21">
        <v>-310.23599999999999</v>
      </c>
      <c r="P12" s="21">
        <v>-508.327</v>
      </c>
      <c r="Q12" s="22">
        <v>163.85171288954214</v>
      </c>
      <c r="R12" s="24">
        <v>27</v>
      </c>
      <c r="S12" s="24">
        <v>28</v>
      </c>
      <c r="T12" s="25">
        <v>103.7037037037037</v>
      </c>
      <c r="U12" s="89">
        <v>5944.3055555555557</v>
      </c>
      <c r="V12" s="83">
        <v>6000.020833333333</v>
      </c>
      <c r="W12" s="90">
        <v>100.93728825439845</v>
      </c>
    </row>
    <row r="13" spans="1:23" x14ac:dyDescent="0.25">
      <c r="A13" s="26">
        <v>5</v>
      </c>
      <c r="B13" s="26" t="s">
        <v>87</v>
      </c>
      <c r="C13" s="23">
        <v>7</v>
      </c>
      <c r="D13" s="19">
        <v>7</v>
      </c>
      <c r="E13" s="27">
        <v>0</v>
      </c>
      <c r="F13" s="24">
        <v>3779.8150000000001</v>
      </c>
      <c r="G13" s="24">
        <v>3507.4059999999999</v>
      </c>
      <c r="H13" s="25">
        <v>92.793059977803154</v>
      </c>
      <c r="I13" s="23">
        <v>207.49299999999999</v>
      </c>
      <c r="J13" s="19">
        <v>149.91300000000001</v>
      </c>
      <c r="K13" s="22">
        <v>72.249666253801337</v>
      </c>
      <c r="L13" s="24">
        <v>235.09700000000001</v>
      </c>
      <c r="M13" s="24">
        <v>0</v>
      </c>
      <c r="N13" s="25">
        <v>0</v>
      </c>
      <c r="O13" s="21">
        <v>-27.603999999999999</v>
      </c>
      <c r="P13" s="19">
        <v>149.91300000000001</v>
      </c>
      <c r="Q13" s="22" t="s">
        <v>4</v>
      </c>
      <c r="R13" s="24">
        <v>25</v>
      </c>
      <c r="S13" s="24">
        <v>25</v>
      </c>
      <c r="T13" s="25">
        <v>100</v>
      </c>
      <c r="U13" s="23">
        <v>4683.0166666666664</v>
      </c>
      <c r="V13" s="91">
        <v>4378.46</v>
      </c>
      <c r="W13" s="20">
        <v>93.496570942519241</v>
      </c>
    </row>
    <row r="14" spans="1:23" x14ac:dyDescent="0.25">
      <c r="A14" s="26">
        <v>6</v>
      </c>
      <c r="B14" s="26" t="s">
        <v>88</v>
      </c>
      <c r="C14" s="23">
        <v>4</v>
      </c>
      <c r="D14" s="19">
        <v>4</v>
      </c>
      <c r="E14" s="27">
        <v>0</v>
      </c>
      <c r="F14" s="24">
        <v>5300.5379999999996</v>
      </c>
      <c r="G14" s="24">
        <v>4917.5360000000001</v>
      </c>
      <c r="H14" s="25">
        <v>92.774280648492663</v>
      </c>
      <c r="I14" s="23">
        <v>68.381</v>
      </c>
      <c r="J14" s="19">
        <v>294.721</v>
      </c>
      <c r="K14" s="22">
        <v>430.99837674207748</v>
      </c>
      <c r="L14" s="24">
        <v>932.82600000000002</v>
      </c>
      <c r="M14" s="24">
        <v>0</v>
      </c>
      <c r="N14" s="25">
        <v>0</v>
      </c>
      <c r="O14" s="21">
        <v>-864.44500000000005</v>
      </c>
      <c r="P14" s="19">
        <v>294.721</v>
      </c>
      <c r="Q14" s="22" t="s">
        <v>4</v>
      </c>
      <c r="R14" s="24">
        <v>29</v>
      </c>
      <c r="S14" s="24">
        <v>27</v>
      </c>
      <c r="T14" s="25">
        <v>93.103448275862064</v>
      </c>
      <c r="U14" s="23">
        <v>4560.8764367816093</v>
      </c>
      <c r="V14" s="19">
        <v>4758.5370370370374</v>
      </c>
      <c r="W14" s="20">
        <v>104.33382931976354</v>
      </c>
    </row>
    <row r="15" spans="1:23" x14ac:dyDescent="0.25">
      <c r="A15" s="26">
        <v>7</v>
      </c>
      <c r="B15" s="26" t="s">
        <v>89</v>
      </c>
      <c r="C15" s="23">
        <v>5</v>
      </c>
      <c r="D15" s="19">
        <v>4</v>
      </c>
      <c r="E15" s="27">
        <v>1</v>
      </c>
      <c r="F15" s="24">
        <v>4921.7250000000004</v>
      </c>
      <c r="G15" s="24">
        <v>4858.3379999999997</v>
      </c>
      <c r="H15" s="25">
        <v>98.712097892507202</v>
      </c>
      <c r="I15" s="23">
        <v>311.06799999999998</v>
      </c>
      <c r="J15" s="19">
        <v>277.76400000000001</v>
      </c>
      <c r="K15" s="22">
        <v>89.293659264212323</v>
      </c>
      <c r="L15" s="24">
        <v>0</v>
      </c>
      <c r="M15" s="24">
        <v>74.396000000000001</v>
      </c>
      <c r="N15" s="25"/>
      <c r="O15" s="19">
        <v>311.06799999999998</v>
      </c>
      <c r="P15" s="19">
        <v>203.36799999999999</v>
      </c>
      <c r="Q15" s="22">
        <v>65.377345146398852</v>
      </c>
      <c r="R15" s="24">
        <v>33</v>
      </c>
      <c r="S15" s="24">
        <v>35</v>
      </c>
      <c r="T15" s="25">
        <v>106.06060606060606</v>
      </c>
      <c r="U15" s="23">
        <v>4647.2070707070707</v>
      </c>
      <c r="V15" s="19">
        <v>3876.9619047619049</v>
      </c>
      <c r="W15" s="20">
        <v>83.425632767683538</v>
      </c>
    </row>
    <row r="16" spans="1:23" x14ac:dyDescent="0.25">
      <c r="A16" s="26">
        <v>8</v>
      </c>
      <c r="B16" s="26" t="s">
        <v>90</v>
      </c>
      <c r="C16" s="23">
        <v>7</v>
      </c>
      <c r="D16" s="19">
        <v>5</v>
      </c>
      <c r="E16" s="27">
        <v>2</v>
      </c>
      <c r="F16" s="24">
        <v>5356.6490000000003</v>
      </c>
      <c r="G16" s="24">
        <v>4759.4840000000004</v>
      </c>
      <c r="H16" s="25">
        <v>88.851892293110851</v>
      </c>
      <c r="I16" s="23">
        <v>419.72399999999999</v>
      </c>
      <c r="J16" s="19">
        <v>353.31099999999998</v>
      </c>
      <c r="K16" s="22">
        <v>84.176982969761085</v>
      </c>
      <c r="L16" s="24">
        <v>92.302000000000007</v>
      </c>
      <c r="M16" s="24">
        <v>100.333</v>
      </c>
      <c r="N16" s="25">
        <v>108.70078654850381</v>
      </c>
      <c r="O16" s="19">
        <v>327.42200000000003</v>
      </c>
      <c r="P16" s="19">
        <v>252.97800000000001</v>
      </c>
      <c r="Q16" s="22">
        <v>77.263592550286788</v>
      </c>
      <c r="R16" s="24">
        <v>22</v>
      </c>
      <c r="S16" s="24">
        <v>22</v>
      </c>
      <c r="T16" s="25">
        <v>100</v>
      </c>
      <c r="U16" s="23">
        <v>4560.371212121212</v>
      </c>
      <c r="V16" s="19">
        <v>4726.992424242424</v>
      </c>
      <c r="W16" s="20">
        <v>103.65367651822601</v>
      </c>
    </row>
    <row r="17" spans="1:23" x14ac:dyDescent="0.25">
      <c r="A17" s="26">
        <v>9</v>
      </c>
      <c r="B17" s="26" t="s">
        <v>91</v>
      </c>
      <c r="C17" s="23">
        <v>2</v>
      </c>
      <c r="D17" s="19">
        <v>0</v>
      </c>
      <c r="E17" s="27">
        <v>2</v>
      </c>
      <c r="F17" s="24">
        <v>1693.309</v>
      </c>
      <c r="G17" s="24">
        <v>1470.0619999999999</v>
      </c>
      <c r="H17" s="25">
        <v>86.815932591157321</v>
      </c>
      <c r="I17" s="23">
        <v>169.54900000000001</v>
      </c>
      <c r="J17" s="19">
        <v>0</v>
      </c>
      <c r="K17" s="22">
        <v>0</v>
      </c>
      <c r="L17" s="24">
        <v>0</v>
      </c>
      <c r="M17" s="24">
        <v>172.089</v>
      </c>
      <c r="N17" s="25"/>
      <c r="O17" s="19">
        <v>169.54900000000001</v>
      </c>
      <c r="P17" s="21">
        <v>-172.089</v>
      </c>
      <c r="Q17" s="22" t="s">
        <v>4</v>
      </c>
      <c r="R17" s="24">
        <v>11</v>
      </c>
      <c r="S17" s="24">
        <v>12</v>
      </c>
      <c r="T17" s="25">
        <v>109.09090909090908</v>
      </c>
      <c r="U17" s="23">
        <v>5415.4242424242429</v>
      </c>
      <c r="V17" s="19">
        <v>5749.354166666667</v>
      </c>
      <c r="W17" s="20">
        <v>106.16627450212357</v>
      </c>
    </row>
    <row r="18" spans="1:23" x14ac:dyDescent="0.25">
      <c r="A18" s="26">
        <v>10</v>
      </c>
      <c r="B18" s="26" t="s">
        <v>92</v>
      </c>
      <c r="C18" s="23">
        <v>6</v>
      </c>
      <c r="D18" s="19">
        <v>4</v>
      </c>
      <c r="E18" s="27">
        <v>2</v>
      </c>
      <c r="F18" s="24">
        <v>3927.7429999999999</v>
      </c>
      <c r="G18" s="24">
        <v>3832.7069999999999</v>
      </c>
      <c r="H18" s="25">
        <v>97.580391588757209</v>
      </c>
      <c r="I18" s="23">
        <v>329.38600000000002</v>
      </c>
      <c r="J18" s="19">
        <v>381.15300000000002</v>
      </c>
      <c r="K18" s="22">
        <v>115.71621137510397</v>
      </c>
      <c r="L18" s="24">
        <v>1.093</v>
      </c>
      <c r="M18" s="24">
        <v>59.731999999999999</v>
      </c>
      <c r="N18" s="25" t="s">
        <v>49</v>
      </c>
      <c r="O18" s="19">
        <v>328.29300000000001</v>
      </c>
      <c r="P18" s="19">
        <v>321.42099999999999</v>
      </c>
      <c r="Q18" s="22">
        <v>97.906747935533204</v>
      </c>
      <c r="R18" s="24">
        <v>25</v>
      </c>
      <c r="S18" s="24">
        <v>23</v>
      </c>
      <c r="T18" s="25">
        <v>92</v>
      </c>
      <c r="U18" s="23">
        <v>3501.5066666666667</v>
      </c>
      <c r="V18" s="19">
        <v>4105.481884057971</v>
      </c>
      <c r="W18" s="20">
        <v>117.24900949471193</v>
      </c>
    </row>
    <row r="19" spans="1:23" x14ac:dyDescent="0.25">
      <c r="A19" s="26">
        <v>11</v>
      </c>
      <c r="B19" s="26" t="s">
        <v>93</v>
      </c>
      <c r="C19" s="23">
        <v>1</v>
      </c>
      <c r="D19" s="19">
        <v>1</v>
      </c>
      <c r="E19" s="27">
        <v>0</v>
      </c>
      <c r="F19" s="24">
        <v>1465.1220000000001</v>
      </c>
      <c r="G19" s="24">
        <v>1210.3309999999999</v>
      </c>
      <c r="H19" s="25">
        <v>82.609571080087534</v>
      </c>
      <c r="I19" s="23">
        <v>12.792999999999999</v>
      </c>
      <c r="J19" s="19">
        <v>75.944000000000003</v>
      </c>
      <c r="K19" s="22">
        <v>593.63714531384358</v>
      </c>
      <c r="L19" s="24">
        <v>0</v>
      </c>
      <c r="M19" s="24">
        <v>0</v>
      </c>
      <c r="N19" s="25"/>
      <c r="O19" s="19">
        <v>12.792999999999999</v>
      </c>
      <c r="P19" s="19">
        <v>75.944000000000003</v>
      </c>
      <c r="Q19" s="22">
        <v>593.63714531384358</v>
      </c>
      <c r="R19" s="24">
        <v>6</v>
      </c>
      <c r="S19" s="24">
        <v>5</v>
      </c>
      <c r="T19" s="25">
        <v>83.333333333333343</v>
      </c>
      <c r="U19" s="23">
        <v>3731.4444444444448</v>
      </c>
      <c r="V19" s="19">
        <v>5305.3833333333332</v>
      </c>
      <c r="W19" s="20">
        <v>142.18041866420509</v>
      </c>
    </row>
    <row r="20" spans="1:23" x14ac:dyDescent="0.25">
      <c r="A20" s="26">
        <v>12</v>
      </c>
      <c r="B20" s="26" t="s">
        <v>94</v>
      </c>
      <c r="C20" s="23">
        <v>6</v>
      </c>
      <c r="D20" s="19">
        <v>5</v>
      </c>
      <c r="E20" s="27">
        <v>1</v>
      </c>
      <c r="F20" s="24">
        <v>6084.7640000000001</v>
      </c>
      <c r="G20" s="24">
        <v>5362.6949999999997</v>
      </c>
      <c r="H20" s="25">
        <v>88.13316342260768</v>
      </c>
      <c r="I20" s="23">
        <v>566.596</v>
      </c>
      <c r="J20" s="19">
        <v>622.81799999999998</v>
      </c>
      <c r="K20" s="22">
        <v>109.92276683915875</v>
      </c>
      <c r="L20" s="24">
        <v>0.33600000000000002</v>
      </c>
      <c r="M20" s="24">
        <v>18.478000000000002</v>
      </c>
      <c r="N20" s="25" t="s">
        <v>49</v>
      </c>
      <c r="O20" s="19">
        <v>566.26</v>
      </c>
      <c r="P20" s="19">
        <v>604.34</v>
      </c>
      <c r="Q20" s="22">
        <v>106.72482605163707</v>
      </c>
      <c r="R20" s="24">
        <v>32</v>
      </c>
      <c r="S20" s="24">
        <v>32</v>
      </c>
      <c r="T20" s="25">
        <v>100</v>
      </c>
      <c r="U20" s="23">
        <v>3800.0390625</v>
      </c>
      <c r="V20" s="19">
        <v>3703.9947916666665</v>
      </c>
      <c r="W20" s="20">
        <v>97.472545169834461</v>
      </c>
    </row>
    <row r="21" spans="1:23" x14ac:dyDescent="0.25">
      <c r="A21" s="26">
        <v>13</v>
      </c>
      <c r="B21" s="26" t="s">
        <v>95</v>
      </c>
      <c r="C21" s="23">
        <v>5</v>
      </c>
      <c r="D21" s="19">
        <v>2</v>
      </c>
      <c r="E21" s="27">
        <v>3</v>
      </c>
      <c r="F21" s="24">
        <v>6326.0439999999999</v>
      </c>
      <c r="G21" s="24">
        <v>5464.2520000000004</v>
      </c>
      <c r="H21" s="25">
        <v>86.377078629234944</v>
      </c>
      <c r="I21" s="23">
        <v>42.631</v>
      </c>
      <c r="J21" s="19">
        <v>396.63499999999999</v>
      </c>
      <c r="K21" s="22">
        <v>930.39103000164209</v>
      </c>
      <c r="L21" s="24">
        <v>1191.6220000000001</v>
      </c>
      <c r="M21" s="24">
        <v>1254.25</v>
      </c>
      <c r="N21" s="25">
        <v>105.25569350012</v>
      </c>
      <c r="O21" s="21">
        <v>-1148.991</v>
      </c>
      <c r="P21" s="21">
        <v>-857.61500000000001</v>
      </c>
      <c r="Q21" s="22">
        <v>74.640706498136183</v>
      </c>
      <c r="R21" s="24">
        <v>43</v>
      </c>
      <c r="S21" s="24">
        <v>36</v>
      </c>
      <c r="T21" s="25">
        <v>83.720930232558146</v>
      </c>
      <c r="U21" s="23">
        <v>5362.6279069767443</v>
      </c>
      <c r="V21" s="19">
        <v>5547.4537037037035</v>
      </c>
      <c r="W21" s="20">
        <v>103.44655269642151</v>
      </c>
    </row>
    <row r="22" spans="1:23" x14ac:dyDescent="0.25">
      <c r="A22" s="26">
        <v>14</v>
      </c>
      <c r="B22" s="26" t="s">
        <v>96</v>
      </c>
      <c r="C22" s="23">
        <v>10</v>
      </c>
      <c r="D22" s="19">
        <v>5</v>
      </c>
      <c r="E22" s="27">
        <v>5</v>
      </c>
      <c r="F22" s="24">
        <v>9179.98</v>
      </c>
      <c r="G22" s="24">
        <v>8087.9989999999998</v>
      </c>
      <c r="H22" s="25">
        <v>88.104756219512453</v>
      </c>
      <c r="I22" s="23">
        <v>83.727000000000004</v>
      </c>
      <c r="J22" s="19">
        <v>96.138000000000005</v>
      </c>
      <c r="K22" s="22">
        <v>114.82317531978931</v>
      </c>
      <c r="L22" s="24">
        <v>237.798</v>
      </c>
      <c r="M22" s="24">
        <v>1127.627</v>
      </c>
      <c r="N22" s="25">
        <v>474.19532544428466</v>
      </c>
      <c r="O22" s="21">
        <v>-154.071</v>
      </c>
      <c r="P22" s="21">
        <v>-1031.489</v>
      </c>
      <c r="Q22" s="22">
        <v>669.48939125468132</v>
      </c>
      <c r="R22" s="24">
        <v>70</v>
      </c>
      <c r="S22" s="24">
        <v>69</v>
      </c>
      <c r="T22" s="25">
        <v>98.571428571428584</v>
      </c>
      <c r="U22" s="23">
        <v>4031.1904761904766</v>
      </c>
      <c r="V22" s="19">
        <v>4161.0048309178746</v>
      </c>
      <c r="W22" s="20">
        <v>103.22024859639167</v>
      </c>
    </row>
    <row r="23" spans="1:23" x14ac:dyDescent="0.25">
      <c r="A23" s="26">
        <v>15</v>
      </c>
      <c r="B23" s="26" t="s">
        <v>97</v>
      </c>
      <c r="C23" s="23">
        <v>2</v>
      </c>
      <c r="D23" s="19">
        <v>0</v>
      </c>
      <c r="E23" s="27">
        <v>2</v>
      </c>
      <c r="F23" s="24">
        <v>3265.1590000000001</v>
      </c>
      <c r="G23" s="24">
        <v>1397.66</v>
      </c>
      <c r="H23" s="25">
        <v>42.805266144772737</v>
      </c>
      <c r="I23" s="23">
        <v>776.05799999999999</v>
      </c>
      <c r="J23" s="19">
        <v>0</v>
      </c>
      <c r="K23" s="22">
        <v>0</v>
      </c>
      <c r="L23" s="24">
        <v>0</v>
      </c>
      <c r="M23" s="24">
        <v>355.76799999999997</v>
      </c>
      <c r="N23" s="25"/>
      <c r="O23" s="19">
        <v>776.05799999999999</v>
      </c>
      <c r="P23" s="21">
        <v>-355.76799999999997</v>
      </c>
      <c r="Q23" s="22" t="s">
        <v>4</v>
      </c>
      <c r="R23" s="24">
        <v>14</v>
      </c>
      <c r="S23" s="24">
        <v>14</v>
      </c>
      <c r="T23" s="25">
        <v>100</v>
      </c>
      <c r="U23" s="23">
        <v>4699.0654761904761</v>
      </c>
      <c r="V23" s="19">
        <v>4633.7261904761899</v>
      </c>
      <c r="W23" s="20">
        <v>98.609525956908854</v>
      </c>
    </row>
    <row r="24" spans="1:23" x14ac:dyDescent="0.25">
      <c r="A24" s="26">
        <v>16</v>
      </c>
      <c r="B24" s="26" t="s">
        <v>98</v>
      </c>
      <c r="C24" s="23">
        <v>4</v>
      </c>
      <c r="D24" s="19">
        <v>4</v>
      </c>
      <c r="E24" s="27">
        <v>0</v>
      </c>
      <c r="F24" s="24">
        <v>4844.3760000000002</v>
      </c>
      <c r="G24" s="24">
        <v>4857.165</v>
      </c>
      <c r="H24" s="25">
        <v>100.26399684912978</v>
      </c>
      <c r="I24" s="23">
        <v>55.768999999999998</v>
      </c>
      <c r="J24" s="19">
        <v>113.79</v>
      </c>
      <c r="K24" s="22">
        <v>204.03808567483725</v>
      </c>
      <c r="L24" s="24">
        <v>0</v>
      </c>
      <c r="M24" s="24">
        <v>0</v>
      </c>
      <c r="N24" s="25"/>
      <c r="O24" s="19">
        <v>55.768999999999998</v>
      </c>
      <c r="P24" s="19">
        <v>113.79</v>
      </c>
      <c r="Q24" s="22">
        <v>204.03808567483725</v>
      </c>
      <c r="R24" s="24">
        <v>36</v>
      </c>
      <c r="S24" s="24">
        <v>38</v>
      </c>
      <c r="T24" s="25">
        <v>105.55555555555556</v>
      </c>
      <c r="U24" s="23">
        <v>4954.6087962962965</v>
      </c>
      <c r="V24" s="19">
        <v>4761.3793859649122</v>
      </c>
      <c r="W24" s="20">
        <v>96.10000671544789</v>
      </c>
    </row>
    <row r="25" spans="1:23" x14ac:dyDescent="0.25">
      <c r="A25" s="26">
        <v>17</v>
      </c>
      <c r="B25" s="26" t="s">
        <v>99</v>
      </c>
      <c r="C25" s="23">
        <v>11</v>
      </c>
      <c r="D25" s="19">
        <v>6</v>
      </c>
      <c r="E25" s="27">
        <v>5</v>
      </c>
      <c r="F25" s="24">
        <v>25439.89</v>
      </c>
      <c r="G25" s="24">
        <v>22636.210999999999</v>
      </c>
      <c r="H25" s="25">
        <v>88.979201561013042</v>
      </c>
      <c r="I25" s="23">
        <v>3574.8670000000002</v>
      </c>
      <c r="J25" s="19">
        <v>3193.422</v>
      </c>
      <c r="K25" s="22">
        <v>89.329812829400367</v>
      </c>
      <c r="L25" s="24">
        <v>103.45</v>
      </c>
      <c r="M25" s="24">
        <v>165.25399999999999</v>
      </c>
      <c r="N25" s="25">
        <v>159.74287095215081</v>
      </c>
      <c r="O25" s="19">
        <v>3471.4169999999999</v>
      </c>
      <c r="P25" s="19">
        <v>3028.1680000000001</v>
      </c>
      <c r="Q25" s="22">
        <v>87.231467726291598</v>
      </c>
      <c r="R25" s="24">
        <v>73</v>
      </c>
      <c r="S25" s="24">
        <v>70</v>
      </c>
      <c r="T25" s="25">
        <v>95.890410958904098</v>
      </c>
      <c r="U25" s="23">
        <v>5681.1586757990872</v>
      </c>
      <c r="V25" s="19">
        <v>5518.7940476190479</v>
      </c>
      <c r="W25" s="20">
        <v>97.142050813125692</v>
      </c>
    </row>
    <row r="26" spans="1:23" x14ac:dyDescent="0.25">
      <c r="A26" s="26">
        <v>18</v>
      </c>
      <c r="B26" s="26" t="s">
        <v>100</v>
      </c>
      <c r="C26" s="23">
        <v>8</v>
      </c>
      <c r="D26" s="19">
        <v>3</v>
      </c>
      <c r="E26" s="27">
        <v>5</v>
      </c>
      <c r="F26" s="24">
        <v>6096.46</v>
      </c>
      <c r="G26" s="24">
        <v>5254.4250000000002</v>
      </c>
      <c r="H26" s="25">
        <v>86.188132129137244</v>
      </c>
      <c r="I26" s="23">
        <v>224.999</v>
      </c>
      <c r="J26" s="19">
        <v>176.876</v>
      </c>
      <c r="K26" s="22">
        <v>78.611904941799736</v>
      </c>
      <c r="L26" s="24">
        <v>240.63499999999999</v>
      </c>
      <c r="M26" s="24">
        <v>1228.607</v>
      </c>
      <c r="N26" s="25">
        <v>510.56870363829034</v>
      </c>
      <c r="O26" s="21">
        <v>-15.635999999999999</v>
      </c>
      <c r="P26" s="21">
        <v>-1051.731</v>
      </c>
      <c r="Q26" s="22" t="s">
        <v>49</v>
      </c>
      <c r="R26" s="24">
        <v>34</v>
      </c>
      <c r="S26" s="24">
        <v>31</v>
      </c>
      <c r="T26" s="25">
        <v>91.17647058823529</v>
      </c>
      <c r="U26" s="23">
        <v>4582.9240196078435</v>
      </c>
      <c r="V26" s="19">
        <v>4835.9435483870966</v>
      </c>
      <c r="W26" s="20">
        <v>105.52091912710576</v>
      </c>
    </row>
    <row r="27" spans="1:23" x14ac:dyDescent="0.25">
      <c r="A27" s="26">
        <v>19</v>
      </c>
      <c r="B27" s="26" t="s">
        <v>101</v>
      </c>
      <c r="C27" s="23">
        <v>10</v>
      </c>
      <c r="D27" s="19">
        <v>5</v>
      </c>
      <c r="E27" s="27">
        <v>5</v>
      </c>
      <c r="F27" s="24">
        <v>5009.2290000000003</v>
      </c>
      <c r="G27" s="24">
        <v>4400.9740000000002</v>
      </c>
      <c r="H27" s="25">
        <v>87.857312971716809</v>
      </c>
      <c r="I27" s="23">
        <v>161.35300000000001</v>
      </c>
      <c r="J27" s="19">
        <v>163.47200000000001</v>
      </c>
      <c r="K27" s="22">
        <v>101.31326966340879</v>
      </c>
      <c r="L27" s="24">
        <v>232.73400000000001</v>
      </c>
      <c r="M27" s="24">
        <v>405.03899999999999</v>
      </c>
      <c r="N27" s="25">
        <v>174.03516460852305</v>
      </c>
      <c r="O27" s="21">
        <v>-71.381</v>
      </c>
      <c r="P27" s="21">
        <v>-241.56700000000001</v>
      </c>
      <c r="Q27" s="22">
        <v>338.41918717866099</v>
      </c>
      <c r="R27" s="24">
        <v>35</v>
      </c>
      <c r="S27" s="24">
        <v>34</v>
      </c>
      <c r="T27" s="25">
        <v>97.142857142857139</v>
      </c>
      <c r="U27" s="23">
        <v>3888.7142857142858</v>
      </c>
      <c r="V27" s="19">
        <v>4162.6813725490201</v>
      </c>
      <c r="W27" s="20">
        <v>107.04518426157431</v>
      </c>
    </row>
    <row r="28" spans="1:23" ht="15.75" thickBot="1" x14ac:dyDescent="0.3">
      <c r="A28" s="26">
        <v>20</v>
      </c>
      <c r="B28" s="26" t="s">
        <v>102</v>
      </c>
      <c r="C28" s="54">
        <v>4</v>
      </c>
      <c r="D28" s="19">
        <v>4</v>
      </c>
      <c r="E28" s="27">
        <v>0</v>
      </c>
      <c r="F28" s="24">
        <v>2950.634</v>
      </c>
      <c r="G28" s="57">
        <v>3190.752</v>
      </c>
      <c r="H28" s="25">
        <v>108.137844273468</v>
      </c>
      <c r="I28" s="23">
        <v>128.52799999999999</v>
      </c>
      <c r="J28" s="55">
        <v>196.50299999999999</v>
      </c>
      <c r="K28" s="22">
        <v>152.8873086020167</v>
      </c>
      <c r="L28" s="24">
        <v>0</v>
      </c>
      <c r="M28" s="57">
        <v>0</v>
      </c>
      <c r="N28" s="25"/>
      <c r="O28" s="19">
        <v>128.52799999999999</v>
      </c>
      <c r="P28" s="55">
        <v>196.50299999999999</v>
      </c>
      <c r="Q28" s="22">
        <v>152.8873086020167</v>
      </c>
      <c r="R28" s="24">
        <v>19</v>
      </c>
      <c r="S28" s="57">
        <v>18</v>
      </c>
      <c r="T28" s="25">
        <v>94.73684210526315</v>
      </c>
      <c r="U28" s="23">
        <v>3284.7938596491226</v>
      </c>
      <c r="V28" s="19">
        <v>4002.662037037037</v>
      </c>
      <c r="W28" s="20">
        <v>121.85428395389768</v>
      </c>
    </row>
    <row r="29" spans="1:23" ht="15.75" thickBot="1" x14ac:dyDescent="0.3">
      <c r="A29" s="53">
        <v>21</v>
      </c>
      <c r="B29" s="81" t="s">
        <v>103</v>
      </c>
      <c r="C29" s="83">
        <v>32</v>
      </c>
      <c r="D29" s="54">
        <v>18</v>
      </c>
      <c r="E29" s="56">
        <v>14</v>
      </c>
      <c r="F29" s="84">
        <v>136903.147</v>
      </c>
      <c r="G29" s="86">
        <v>161176.005</v>
      </c>
      <c r="H29" s="85">
        <v>117.72994889591544</v>
      </c>
      <c r="I29" s="87">
        <v>14311.865</v>
      </c>
      <c r="J29" s="83">
        <v>16645.912</v>
      </c>
      <c r="K29" s="88">
        <v>116.30847552013661</v>
      </c>
      <c r="L29" s="84">
        <v>9920.4249999999993</v>
      </c>
      <c r="M29" s="96">
        <v>12449.54</v>
      </c>
      <c r="N29" s="85">
        <v>125.49401865343471</v>
      </c>
      <c r="O29" s="87">
        <v>4391.4399999999996</v>
      </c>
      <c r="P29" s="83">
        <v>4196.3720000000003</v>
      </c>
      <c r="Q29" s="88">
        <v>95.557994644125841</v>
      </c>
      <c r="R29" s="84">
        <v>128</v>
      </c>
      <c r="S29" s="86">
        <v>121</v>
      </c>
      <c r="T29" s="85">
        <v>94.53125</v>
      </c>
      <c r="U29" s="54">
        <v>6382.444010416667</v>
      </c>
      <c r="V29" s="55">
        <v>5922.4201101928375</v>
      </c>
      <c r="W29" s="58">
        <v>92.792355099817044</v>
      </c>
    </row>
    <row r="30" spans="1:23" ht="15" customHeight="1" x14ac:dyDescent="0.25">
      <c r="A30" s="94" t="s">
        <v>82</v>
      </c>
      <c r="B30" s="95"/>
      <c r="C30" s="82">
        <v>151</v>
      </c>
      <c r="D30" s="51">
        <v>94</v>
      </c>
      <c r="E30" s="51">
        <v>57</v>
      </c>
      <c r="F30" s="51">
        <v>265517.26899999997</v>
      </c>
      <c r="G30" s="82">
        <v>276379.87900000002</v>
      </c>
      <c r="H30" s="52">
        <v>104.0911124315609</v>
      </c>
      <c r="I30" s="51">
        <v>22748.756000000001</v>
      </c>
      <c r="J30" s="82">
        <v>25037.347000000002</v>
      </c>
      <c r="K30" s="52">
        <v>110.06029076930623</v>
      </c>
      <c r="L30" s="51">
        <v>13562.05</v>
      </c>
      <c r="M30" s="82">
        <v>18314.587</v>
      </c>
      <c r="N30" s="52">
        <v>135.04291017950828</v>
      </c>
      <c r="O30" s="51">
        <v>9186.7060000000001</v>
      </c>
      <c r="P30" s="82">
        <v>6722.76</v>
      </c>
      <c r="Q30" s="52">
        <v>73.179222237002023</v>
      </c>
      <c r="R30" s="51">
        <v>783</v>
      </c>
      <c r="S30" s="82">
        <v>758</v>
      </c>
      <c r="T30" s="52">
        <v>96.807151979565774</v>
      </c>
      <c r="U30" s="51">
        <v>4978.2257343550446</v>
      </c>
      <c r="V30" s="51">
        <v>4957.8771987686896</v>
      </c>
      <c r="W30" s="52">
        <v>99.591249238741256</v>
      </c>
    </row>
    <row r="31" spans="1:23" x14ac:dyDescent="0.25">
      <c r="A31" s="62" t="s">
        <v>51</v>
      </c>
    </row>
  </sheetData>
  <mergeCells count="10">
    <mergeCell ref="A6:W6"/>
    <mergeCell ref="A30:B30"/>
    <mergeCell ref="O7:Q7"/>
    <mergeCell ref="R7:T7"/>
    <mergeCell ref="U7:W7"/>
    <mergeCell ref="A7:B7"/>
    <mergeCell ref="C7:E7"/>
    <mergeCell ref="F7:H7"/>
    <mergeCell ref="I7:K7"/>
    <mergeCell ref="L7:N7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Tablica 1</vt:lpstr>
      <vt:lpstr>Tablica 2</vt:lpstr>
      <vt:lpstr>Tablica 3</vt:lpstr>
      <vt:lpstr>Grafikon 1</vt:lpstr>
      <vt:lpstr>60.10 po vlasništvu</vt:lpstr>
      <vt:lpstr>60.10 po županijama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2022-02-10T12:37:00Z</dcterms:modified>
</cp:coreProperties>
</file>