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22995" windowHeight="11190" tabRatio="704" activeTab="4"/>
  </bookViews>
  <sheets>
    <sheet name="Tablica 1" sheetId="2" r:id="rId1"/>
    <sheet name="Grafikon 1" sheetId="6" r:id="rId2"/>
    <sheet name="Tablica 2" sheetId="4" r:id="rId3"/>
    <sheet name="Tablica 3" sheetId="7" r:id="rId4"/>
    <sheet name="Tablica 4" sheetId="8" r:id="rId5"/>
  </sheets>
  <definedNames>
    <definedName name="LIDER_PODUTETNICI_50" localSheetId="3">#REF!</definedName>
    <definedName name="LIDER_PODUTETNICI_50">#REF!</definedName>
    <definedName name="page\x2dtotal">#REF!</definedName>
    <definedName name="page\x2dtotal\x2dmaster0">#REF!</definedName>
    <definedName name="plaća" localSheetId="3">#REF!</definedName>
    <definedName name="plaća">#REF!</definedName>
    <definedName name="PODACI" localSheetId="3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E6" i="4" l="1"/>
  <c r="F6" i="7" l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C27" i="7"/>
  <c r="D27" i="7"/>
  <c r="E27" i="7"/>
  <c r="B27" i="7"/>
  <c r="B12" i="4"/>
  <c r="C12" i="4"/>
  <c r="C6" i="6"/>
  <c r="F27" i="7" l="1"/>
  <c r="J15" i="8" l="1"/>
  <c r="H13" i="8"/>
  <c r="H15" i="8" s="1"/>
  <c r="I13" i="8"/>
  <c r="G13" i="8" l="1"/>
  <c r="G15" i="8" s="1"/>
  <c r="F13" i="8"/>
  <c r="F15" i="8" s="1"/>
  <c r="E13" i="8"/>
  <c r="E15" i="8" s="1"/>
  <c r="C7" i="6" l="1"/>
  <c r="C8" i="6"/>
  <c r="C9" i="6"/>
  <c r="E7" i="4" l="1"/>
  <c r="E11" i="4"/>
  <c r="E10" i="4"/>
  <c r="E8" i="4"/>
  <c r="E12" i="4"/>
  <c r="E9" i="4"/>
  <c r="D12" i="4"/>
</calcChain>
</file>

<file path=xl/sharedStrings.xml><?xml version="1.0" encoding="utf-8"?>
<sst xmlns="http://schemas.openxmlformats.org/spreadsheetml/2006/main" count="105" uniqueCount="90">
  <si>
    <t>Indeks</t>
  </si>
  <si>
    <t>Troškovi</t>
  </si>
  <si>
    <t>Neto plaće i nadnice</t>
  </si>
  <si>
    <t>Troškovi poreza i doprinosa iz plaća</t>
  </si>
  <si>
    <t>Doprinosi na plaće</t>
  </si>
  <si>
    <t xml:space="preserve">Troškovi osoblja </t>
  </si>
  <si>
    <t>Ukupno izdaci za zaposlene</t>
  </si>
  <si>
    <t>Područje djelatnosti</t>
  </si>
  <si>
    <t>Broj poduzetnika</t>
  </si>
  <si>
    <t>Broj zaposlenih</t>
  </si>
  <si>
    <t>Trošak agencijskih radnika</t>
  </si>
  <si>
    <t>Ukupno sva područja djelatnosti</t>
  </si>
  <si>
    <r>
      <rPr>
        <b/>
        <sz val="9"/>
        <color rgb="FF003366"/>
        <rFont val="Arial"/>
        <family val="2"/>
        <charset val="238"/>
      </rPr>
      <t>A)</t>
    </r>
    <r>
      <rPr>
        <sz val="9"/>
        <color rgb="FF003366"/>
        <rFont val="Arial"/>
        <family val="2"/>
        <charset val="238"/>
      </rPr>
      <t xml:space="preserve"> Poljoprivreda, šumarstvo i ribarstvo</t>
    </r>
  </si>
  <si>
    <r>
      <rPr>
        <b/>
        <sz val="9"/>
        <color rgb="FF003366"/>
        <rFont val="Arial"/>
        <family val="2"/>
        <charset val="238"/>
      </rPr>
      <t>C)</t>
    </r>
    <r>
      <rPr>
        <sz val="9"/>
        <color rgb="FF003366"/>
        <rFont val="Arial"/>
        <family val="2"/>
        <charset val="238"/>
      </rPr>
      <t xml:space="preserve"> Prerađivačka industrija</t>
    </r>
  </si>
  <si>
    <r>
      <rPr>
        <b/>
        <sz val="9"/>
        <color rgb="FF003366"/>
        <rFont val="Arial"/>
        <family val="2"/>
        <charset val="238"/>
      </rPr>
      <t>D)</t>
    </r>
    <r>
      <rPr>
        <sz val="9"/>
        <color rgb="FF003366"/>
        <rFont val="Arial"/>
        <family val="2"/>
        <charset val="238"/>
      </rPr>
      <t xml:space="preserve"> Opskrba električnom energijom, plinom, parom i klimatizacija</t>
    </r>
  </si>
  <si>
    <r>
      <rPr>
        <b/>
        <sz val="9"/>
        <color rgb="FF003366"/>
        <rFont val="Arial"/>
        <family val="2"/>
        <charset val="238"/>
      </rPr>
      <t>E)</t>
    </r>
    <r>
      <rPr>
        <sz val="9"/>
        <color rgb="FF003366"/>
        <rFont val="Arial"/>
        <family val="2"/>
        <charset val="238"/>
      </rPr>
      <t xml:space="preserve"> Opskrba vodom; uklanjanje otpadnih voda, gospodarenje otpadom te djelatnosti sanacije okoliša</t>
    </r>
  </si>
  <si>
    <r>
      <rPr>
        <b/>
        <sz val="9"/>
        <color rgb="FF003366"/>
        <rFont val="Arial"/>
        <family val="2"/>
        <charset val="238"/>
      </rPr>
      <t>F)</t>
    </r>
    <r>
      <rPr>
        <sz val="9"/>
        <color rgb="FF003366"/>
        <rFont val="Arial"/>
        <family val="2"/>
        <charset val="238"/>
      </rPr>
      <t xml:space="preserve"> Građevinarstvo</t>
    </r>
  </si>
  <si>
    <r>
      <rPr>
        <b/>
        <sz val="9"/>
        <color rgb="FF003366"/>
        <rFont val="Arial"/>
        <family val="2"/>
        <charset val="238"/>
      </rPr>
      <t>G)</t>
    </r>
    <r>
      <rPr>
        <sz val="9"/>
        <color rgb="FF003366"/>
        <rFont val="Arial"/>
        <family val="2"/>
        <charset val="238"/>
      </rPr>
      <t xml:space="preserve"> Trgovina na veliko i na malo; popravak motornih vozila i motocikala</t>
    </r>
  </si>
  <si>
    <r>
      <rPr>
        <b/>
        <sz val="9"/>
        <color rgb="FF003366"/>
        <rFont val="Arial"/>
        <family val="2"/>
        <charset val="238"/>
      </rPr>
      <t>H)</t>
    </r>
    <r>
      <rPr>
        <sz val="9"/>
        <color rgb="FF003366"/>
        <rFont val="Arial"/>
        <family val="2"/>
        <charset val="238"/>
      </rPr>
      <t xml:space="preserve"> Prijevoz i skladištenje</t>
    </r>
  </si>
  <si>
    <r>
      <rPr>
        <b/>
        <sz val="9"/>
        <color rgb="FF003366"/>
        <rFont val="Arial"/>
        <family val="2"/>
        <charset val="238"/>
      </rPr>
      <t xml:space="preserve">I) </t>
    </r>
    <r>
      <rPr>
        <sz val="9"/>
        <color rgb="FF003366"/>
        <rFont val="Arial"/>
        <family val="2"/>
        <charset val="238"/>
      </rPr>
      <t>Djelatnosti pružanja smještaja te pripreme i usluživanja hrane</t>
    </r>
  </si>
  <si>
    <r>
      <rPr>
        <b/>
        <sz val="9"/>
        <color rgb="FF003366"/>
        <rFont val="Arial"/>
        <family val="2"/>
        <charset val="238"/>
      </rPr>
      <t xml:space="preserve">J) </t>
    </r>
    <r>
      <rPr>
        <sz val="9"/>
        <color rgb="FF003366"/>
        <rFont val="Arial"/>
        <family val="2"/>
        <charset val="238"/>
      </rPr>
      <t>Informacije i komunikacije</t>
    </r>
  </si>
  <si>
    <r>
      <rPr>
        <b/>
        <sz val="9"/>
        <color rgb="FF003366"/>
        <rFont val="Arial"/>
        <family val="2"/>
        <charset val="238"/>
      </rPr>
      <t>K)</t>
    </r>
    <r>
      <rPr>
        <sz val="9"/>
        <color rgb="FF003366"/>
        <rFont val="Arial"/>
        <family val="2"/>
        <charset val="238"/>
      </rPr>
      <t xml:space="preserve"> Financijske djelatnosti i djelatnosti osiguranja</t>
    </r>
  </si>
  <si>
    <r>
      <rPr>
        <b/>
        <sz val="9"/>
        <color rgb="FF003366"/>
        <rFont val="Arial"/>
        <family val="2"/>
        <charset val="238"/>
      </rPr>
      <t>L)</t>
    </r>
    <r>
      <rPr>
        <sz val="9"/>
        <color rgb="FF003366"/>
        <rFont val="Arial"/>
        <family val="2"/>
        <charset val="238"/>
      </rPr>
      <t xml:space="preserve"> Poslovanje nekretninama</t>
    </r>
  </si>
  <si>
    <r>
      <rPr>
        <b/>
        <sz val="9"/>
        <color rgb="FF003366"/>
        <rFont val="Arial"/>
        <family val="2"/>
        <charset val="238"/>
      </rPr>
      <t>M)</t>
    </r>
    <r>
      <rPr>
        <sz val="9"/>
        <color rgb="FF003366"/>
        <rFont val="Arial"/>
        <family val="2"/>
        <charset val="238"/>
      </rPr>
      <t xml:space="preserve"> Stručne, znanstvene i tehničke djelatnosti</t>
    </r>
  </si>
  <si>
    <r>
      <rPr>
        <b/>
        <sz val="9"/>
        <color rgb="FF003366"/>
        <rFont val="Arial"/>
        <family val="2"/>
        <charset val="238"/>
      </rPr>
      <t>N)</t>
    </r>
    <r>
      <rPr>
        <sz val="9"/>
        <color rgb="FF003366"/>
        <rFont val="Arial"/>
        <family val="2"/>
        <charset val="238"/>
      </rPr>
      <t xml:space="preserve"> Administrativne i pomoćne uslužne djelatnosti</t>
    </r>
  </si>
  <si>
    <r>
      <rPr>
        <b/>
        <sz val="9"/>
        <color rgb="FF003366"/>
        <rFont val="Arial"/>
        <family val="2"/>
        <charset val="238"/>
      </rPr>
      <t>O)</t>
    </r>
    <r>
      <rPr>
        <sz val="9"/>
        <color rgb="FF003366"/>
        <rFont val="Arial"/>
        <family val="2"/>
        <charset val="238"/>
      </rPr>
      <t xml:space="preserve"> Javna uprava i obrana; obvezno socijalno osiguranje</t>
    </r>
  </si>
  <si>
    <r>
      <rPr>
        <b/>
        <sz val="9"/>
        <color rgb="FF003366"/>
        <rFont val="Arial"/>
        <family val="2"/>
        <charset val="238"/>
      </rPr>
      <t>P)</t>
    </r>
    <r>
      <rPr>
        <sz val="9"/>
        <color rgb="FF003366"/>
        <rFont val="Arial"/>
        <family val="2"/>
        <charset val="238"/>
      </rPr>
      <t xml:space="preserve"> Obrazovanje</t>
    </r>
  </si>
  <si>
    <r>
      <rPr>
        <b/>
        <sz val="9"/>
        <color rgb="FF003366"/>
        <rFont val="Arial"/>
        <family val="2"/>
        <charset val="238"/>
      </rPr>
      <t>Q)</t>
    </r>
    <r>
      <rPr>
        <sz val="9"/>
        <color rgb="FF003366"/>
        <rFont val="Arial"/>
        <family val="2"/>
        <charset val="238"/>
      </rPr>
      <t xml:space="preserve"> Djelatnosti zdravstvene zaštite i socijalne skrbi</t>
    </r>
  </si>
  <si>
    <r>
      <rPr>
        <b/>
        <sz val="9"/>
        <color rgb="FF003366"/>
        <rFont val="Arial"/>
        <family val="2"/>
        <charset val="238"/>
      </rPr>
      <t xml:space="preserve">R) </t>
    </r>
    <r>
      <rPr>
        <sz val="9"/>
        <color rgb="FF003366"/>
        <rFont val="Arial"/>
        <family val="2"/>
        <charset val="238"/>
      </rPr>
      <t>Umjetnost, zabava i rekreacija</t>
    </r>
  </si>
  <si>
    <r>
      <rPr>
        <b/>
        <sz val="9"/>
        <color rgb="FF003366"/>
        <rFont val="Arial"/>
        <family val="2"/>
        <charset val="238"/>
      </rPr>
      <t>S)</t>
    </r>
    <r>
      <rPr>
        <sz val="9"/>
        <color rgb="FF003366"/>
        <rFont val="Arial"/>
        <family val="2"/>
        <charset val="238"/>
      </rPr>
      <t xml:space="preserve"> Ostale uslužne djelatnosti</t>
    </r>
  </si>
  <si>
    <r>
      <rPr>
        <b/>
        <sz val="9"/>
        <color rgb="FF003366"/>
        <rFont val="Arial"/>
        <family val="2"/>
        <charset val="238"/>
      </rPr>
      <t>T)</t>
    </r>
    <r>
      <rPr>
        <sz val="9"/>
        <color rgb="FF003366"/>
        <rFont val="Arial"/>
        <family val="2"/>
        <charset val="238"/>
      </rPr>
      <t xml:space="preserve"> Djelatnosti kućanstava kao poslodavaca</t>
    </r>
  </si>
  <si>
    <r>
      <rPr>
        <b/>
        <sz val="9"/>
        <color rgb="FF003366"/>
        <rFont val="Arial"/>
        <family val="2"/>
        <charset val="238"/>
      </rPr>
      <t>0)</t>
    </r>
    <r>
      <rPr>
        <sz val="9"/>
        <color rgb="FF003366"/>
        <rFont val="Arial"/>
        <family val="2"/>
        <charset val="238"/>
      </rPr>
      <t xml:space="preserve"> Fizičke osobe bez djelatnosti</t>
    </r>
  </si>
  <si>
    <t>1. Izdaci za bruto autorske honorare i ugovore o djelu samo za fizičke osobe koje nemaju registriranu djelatnost</t>
  </si>
  <si>
    <t>2. Izdaci za rad ostvaren preko studentskih i učeničkih servisa</t>
  </si>
  <si>
    <t>3. Troškovi agencijskih radnika</t>
  </si>
  <si>
    <t>4. Nadoknade članovima uprave</t>
  </si>
  <si>
    <t>5. Nadoknade troškova, darovi i potpore zaposlenicima i primici u naravi</t>
  </si>
  <si>
    <t xml:space="preserve">    5.1. Otpremnine</t>
  </si>
  <si>
    <t>(iznosi u kn, udjeli u %)</t>
  </si>
  <si>
    <t>Troškovi osoblja</t>
  </si>
  <si>
    <t>2019.</t>
  </si>
  <si>
    <t>Udio</t>
  </si>
  <si>
    <t>(iznosi u kunama)</t>
  </si>
  <si>
    <t>(iznosi u tisućama kn, plaće u kn)</t>
  </si>
  <si>
    <t>Rang</t>
  </si>
  <si>
    <t>OIB</t>
  </si>
  <si>
    <t>Naziv</t>
  </si>
  <si>
    <t>Prosječna mjesečna neto plaća</t>
  </si>
  <si>
    <t>Dobit ili gubitak razdoblja</t>
  </si>
  <si>
    <t>1.</t>
  </si>
  <si>
    <t>2.</t>
  </si>
  <si>
    <t>3.</t>
  </si>
  <si>
    <t>(iznosi u tisućama kunama)</t>
  </si>
  <si>
    <t>Troškovi agencijskih radnika</t>
  </si>
  <si>
    <t>Trošak agencijskih radnika po poduzetniku</t>
  </si>
  <si>
    <t>Iznos</t>
  </si>
  <si>
    <t>Ukupni prihodi</t>
  </si>
  <si>
    <t>Zagreb</t>
  </si>
  <si>
    <t>Grafikon 1.  Udio troškova za neto plaće i nadnice, troškova poreza i doprinosa iz plaća te doprinosa na plaće u ukupnim troškovima osoblja poduzetnika u RH u 2020. godini</t>
  </si>
  <si>
    <t xml:space="preserve">Tablica 2.  Troškovi rada kod poduzetnika Hrvatske u 2020. godini </t>
  </si>
  <si>
    <t>2020.</t>
  </si>
  <si>
    <t>Tablica 3.  Troškovi agencijskih radnika po područjima djelatnosti u 2020. godini</t>
  </si>
  <si>
    <t>Izvor: Fina, Registar godišnjih financijskih izvještaja, 2020.</t>
  </si>
  <si>
    <t>Izvor: Fina – Registar godišnjih financijskih izvještaja, 2020.</t>
  </si>
  <si>
    <t>Izvor: Fina, Registar godišnjih financijskih izvještaja, obrada GFI-a za 2020. godinu</t>
  </si>
  <si>
    <r>
      <rPr>
        <b/>
        <sz val="9"/>
        <color rgb="FF003366"/>
        <rFont val="Arial"/>
        <family val="2"/>
        <charset val="238"/>
      </rPr>
      <t xml:space="preserve">B) </t>
    </r>
    <r>
      <rPr>
        <sz val="9"/>
        <color rgb="FF003366"/>
        <rFont val="Arial"/>
        <family val="2"/>
        <charset val="238"/>
      </rPr>
      <t>Rudarstvo i vađenje</t>
    </r>
  </si>
  <si>
    <t>ZAGREBAČKI HOLDING d.o.o.</t>
  </si>
  <si>
    <t>INTERSEROH d.o.o.</t>
  </si>
  <si>
    <t>VODOOPSKRBA I ODVODNJA d.o.o.</t>
  </si>
  <si>
    <t>Imotski</t>
  </si>
  <si>
    <t>Kukuljanovo</t>
  </si>
  <si>
    <t>METIS d.d.</t>
  </si>
  <si>
    <t xml:space="preserve"> - </t>
  </si>
  <si>
    <t xml:space="preserve">EKO-IMOTSKI j.d.o.o. </t>
  </si>
  <si>
    <t>EKOPLUS d.o.o.</t>
  </si>
  <si>
    <t>DEZINSEKCIJA d.o.o.</t>
  </si>
  <si>
    <t>Rijeka</t>
  </si>
  <si>
    <t>4.</t>
  </si>
  <si>
    <t>5.</t>
  </si>
  <si>
    <t>6.</t>
  </si>
  <si>
    <t>7.</t>
  </si>
  <si>
    <t>Viškovo</t>
  </si>
  <si>
    <t>Udio poduzetnika u djelatnosti E</t>
  </si>
  <si>
    <t xml:space="preserve">Ukupno </t>
  </si>
  <si>
    <t>Tablica 1.  Troškovi osoblja kod poduzetnika Hrvatske u 2020. godini</t>
  </si>
  <si>
    <t>Izvor: Fina - Registar godišnjih financijskih izvještaja, 2020.</t>
  </si>
  <si>
    <t>(iznosi u kunama, udjeli u %)</t>
  </si>
  <si>
    <t>Sjedište</t>
  </si>
  <si>
    <t xml:space="preserve">Tablica 4. Poduzetnici koji su iskazali trošak agencijskih radnika u djelatnosti s najvećim troškom agencijskih radnika po poduzetniku u 2020. godini                                                             </t>
  </si>
  <si>
    <t>Ukupno SVI (817) u djelatnosti E - Opskrba vodom; uklanjanje otpadnih voda, gospodarenje otpadom te djelatnosti sanacije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</si>
</sst>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.5"/>
      <color rgb="FFFFFFFF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9"/>
      <color indexed="9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.5"/>
      <color rgb="FF00336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58">
    <xf numFmtId="0" fontId="0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2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1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2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1" fillId="0" borderId="0" xfId="2" applyFill="1"/>
    <xf numFmtId="165" fontId="1" fillId="0" borderId="0" xfId="2" applyNumberFormat="1"/>
    <xf numFmtId="0" fontId="4" fillId="0" borderId="0" xfId="1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0" fontId="1" fillId="0" borderId="0" xfId="2" applyAlignment="1"/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165" fontId="1" fillId="0" borderId="0" xfId="2" applyNumberFormat="1" applyFill="1"/>
    <xf numFmtId="3" fontId="12" fillId="0" borderId="5" xfId="0" applyNumberFormat="1" applyFont="1" applyBorder="1" applyAlignment="1">
      <alignment horizontal="right" vertical="center" wrapText="1"/>
    </xf>
    <xf numFmtId="0" fontId="15" fillId="3" borderId="1" xfId="2" applyFont="1" applyFill="1" applyBorder="1" applyAlignment="1">
      <alignment vertical="center" wrapText="1"/>
    </xf>
    <xf numFmtId="3" fontId="12" fillId="3" borderId="1" xfId="2" applyNumberFormat="1" applyFont="1" applyFill="1" applyBorder="1" applyAlignment="1">
      <alignment horizontal="right" vertical="center"/>
    </xf>
    <xf numFmtId="164" fontId="12" fillId="3" borderId="1" xfId="2" applyNumberFormat="1" applyFont="1" applyFill="1" applyBorder="1" applyAlignment="1">
      <alignment horizontal="right" vertical="center"/>
    </xf>
    <xf numFmtId="0" fontId="13" fillId="4" borderId="1" xfId="2" applyFont="1" applyFill="1" applyBorder="1" applyAlignment="1">
      <alignment vertical="center" wrapText="1"/>
    </xf>
    <xf numFmtId="3" fontId="14" fillId="4" borderId="1" xfId="2" applyNumberFormat="1" applyFont="1" applyFill="1" applyBorder="1" applyAlignment="1">
      <alignment horizontal="right" vertical="center"/>
    </xf>
    <xf numFmtId="164" fontId="14" fillId="4" borderId="1" xfId="2" applyNumberFormat="1" applyFont="1" applyFill="1" applyBorder="1" applyAlignment="1">
      <alignment horizontal="right" vertical="center"/>
    </xf>
    <xf numFmtId="0" fontId="15" fillId="0" borderId="2" xfId="2" applyFont="1" applyFill="1" applyBorder="1" applyAlignment="1">
      <alignment vertical="center" wrapText="1"/>
    </xf>
    <xf numFmtId="3" fontId="12" fillId="0" borderId="2" xfId="2" applyNumberFormat="1" applyFont="1" applyFill="1" applyBorder="1" applyAlignment="1">
      <alignment horizontal="right" vertical="center"/>
    </xf>
    <xf numFmtId="164" fontId="12" fillId="0" borderId="2" xfId="2" applyNumberFormat="1" applyFont="1" applyFill="1" applyBorder="1" applyAlignment="1">
      <alignment horizontal="right" vertical="center"/>
    </xf>
    <xf numFmtId="0" fontId="13" fillId="4" borderId="4" xfId="2" applyFont="1" applyFill="1" applyBorder="1" applyAlignment="1">
      <alignment vertical="center" wrapText="1"/>
    </xf>
    <xf numFmtId="3" fontId="14" fillId="4" borderId="4" xfId="2" applyNumberFormat="1" applyFont="1" applyFill="1" applyBorder="1" applyAlignment="1">
      <alignment horizontal="right" vertical="center"/>
    </xf>
    <xf numFmtId="164" fontId="14" fillId="4" borderId="4" xfId="2" applyNumberFormat="1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164" fontId="12" fillId="3" borderId="1" xfId="2" applyNumberFormat="1" applyFont="1" applyFill="1" applyBorder="1" applyAlignment="1">
      <alignment horizontal="center" vertical="center"/>
    </xf>
    <xf numFmtId="164" fontId="14" fillId="4" borderId="1" xfId="2" applyNumberFormat="1" applyFont="1" applyFill="1" applyBorder="1" applyAlignment="1">
      <alignment horizontal="center" vertical="center"/>
    </xf>
    <xf numFmtId="0" fontId="16" fillId="0" borderId="0" xfId="2" applyFont="1"/>
    <xf numFmtId="0" fontId="0" fillId="0" borderId="0" xfId="0" applyAlignment="1">
      <alignment horizontal="left" vertical="center"/>
    </xf>
    <xf numFmtId="0" fontId="20" fillId="0" borderId="0" xfId="0" applyFont="1"/>
    <xf numFmtId="3" fontId="1" fillId="0" borderId="0" xfId="2" applyNumberFormat="1"/>
    <xf numFmtId="0" fontId="0" fillId="0" borderId="0" xfId="0"/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right" vertical="center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9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left" vertical="center"/>
    </xf>
    <xf numFmtId="3" fontId="13" fillId="4" borderId="4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0" fillId="0" borderId="0" xfId="0" applyBorder="1" applyAlignment="1">
      <alignment horizontal="right"/>
    </xf>
    <xf numFmtId="0" fontId="21" fillId="0" borderId="0" xfId="0" applyFont="1"/>
    <xf numFmtId="3" fontId="22" fillId="0" borderId="0" xfId="0" applyNumberFormat="1" applyFont="1"/>
    <xf numFmtId="3" fontId="23" fillId="3" borderId="1" xfId="0" applyNumberFormat="1" applyFont="1" applyFill="1" applyBorder="1"/>
    <xf numFmtId="0" fontId="23" fillId="3" borderId="1" xfId="0" applyFont="1" applyFill="1" applyBorder="1"/>
    <xf numFmtId="0" fontId="27" fillId="0" borderId="0" xfId="0" applyFont="1"/>
    <xf numFmtId="0" fontId="26" fillId="0" borderId="0" xfId="1" applyFont="1" applyAlignment="1">
      <alignment vertical="center"/>
    </xf>
    <xf numFmtId="0" fontId="27" fillId="0" borderId="0" xfId="2" applyFont="1"/>
    <xf numFmtId="0" fontId="23" fillId="0" borderId="0" xfId="2" applyFont="1"/>
    <xf numFmtId="0" fontId="28" fillId="0" borderId="0" xfId="0" applyFont="1" applyAlignment="1">
      <alignment vertical="center"/>
    </xf>
    <xf numFmtId="0" fontId="29" fillId="0" borderId="0" xfId="2" applyFont="1"/>
    <xf numFmtId="0" fontId="26" fillId="0" borderId="0" xfId="1" applyFont="1" applyAlignment="1"/>
    <xf numFmtId="0" fontId="27" fillId="0" borderId="0" xfId="2" applyFont="1" applyAlignment="1"/>
    <xf numFmtId="0" fontId="23" fillId="3" borderId="1" xfId="0" applyFont="1" applyFill="1" applyBorder="1" applyAlignment="1">
      <alignment horizontal="center" vertical="center"/>
    </xf>
    <xf numFmtId="3" fontId="26" fillId="5" borderId="1" xfId="0" applyNumberFormat="1" applyFont="1" applyFill="1" applyBorder="1" applyAlignment="1">
      <alignment horizontal="right" vertical="center"/>
    </xf>
    <xf numFmtId="165" fontId="26" fillId="4" borderId="1" xfId="0" applyNumberFormat="1" applyFont="1" applyFill="1" applyBorder="1" applyAlignment="1">
      <alignment horizontal="right" vertical="center"/>
    </xf>
    <xf numFmtId="3" fontId="31" fillId="3" borderId="1" xfId="0" applyNumberFormat="1" applyFont="1" applyFill="1" applyBorder="1"/>
    <xf numFmtId="3" fontId="25" fillId="6" borderId="1" xfId="0" applyNumberFormat="1" applyFont="1" applyFill="1" applyBorder="1" applyAlignment="1">
      <alignment horizontal="right" vertical="center"/>
    </xf>
    <xf numFmtId="3" fontId="24" fillId="6" borderId="1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center" vertical="center" wrapText="1"/>
    </xf>
    <xf numFmtId="164" fontId="1" fillId="0" borderId="0" xfId="2" applyNumberFormat="1"/>
    <xf numFmtId="3" fontId="14" fillId="3" borderId="2" xfId="0" applyNumberFormat="1" applyFont="1" applyFill="1" applyBorder="1" applyAlignment="1">
      <alignment horizontal="right" vertical="center" wrapText="1"/>
    </xf>
    <xf numFmtId="0" fontId="17" fillId="0" borderId="1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0" fillId="0" borderId="12" xfId="0" applyBorder="1" applyAlignment="1"/>
    <xf numFmtId="0" fontId="26" fillId="0" borderId="0" xfId="2" applyFont="1"/>
    <xf numFmtId="0" fontId="17" fillId="0" borderId="11" xfId="1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0" fillId="0" borderId="11" xfId="0" applyBorder="1" applyAlignment="1"/>
    <xf numFmtId="0" fontId="18" fillId="0" borderId="11" xfId="0" applyFont="1" applyBorder="1" applyAlignment="1">
      <alignment horizontal="right" vertical="center"/>
    </xf>
    <xf numFmtId="0" fontId="17" fillId="0" borderId="11" xfId="2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30" fillId="0" borderId="0" xfId="0" applyFont="1" applyAlignment="1"/>
    <xf numFmtId="0" fontId="17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25" fillId="6" borderId="1" xfId="0" applyFont="1" applyFill="1" applyBorder="1" applyAlignment="1">
      <alignment horizontal="left" vertical="center"/>
    </xf>
    <xf numFmtId="0" fontId="25" fillId="5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/>
    </xf>
  </cellXfs>
  <cellStyles count="58"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6" xfId="35"/>
    <cellStyle name="Normal 6 2" xfId="36"/>
    <cellStyle name="Normal 7" xfId="37"/>
    <cellStyle name="Normal 8" xfId="38"/>
    <cellStyle name="Normal 9" xfId="39"/>
    <cellStyle name="Normal 9 2" xfId="40"/>
    <cellStyle name="Normalno" xfId="0" builtinId="0"/>
    <cellStyle name="Normalno 12" xfId="2"/>
    <cellStyle name="Normalno 2" xfId="3"/>
    <cellStyle name="Normalno 2 2" xfId="41"/>
    <cellStyle name="Normalno 2 3" xfId="42"/>
    <cellStyle name="Normalno 2 3 2" xfId="43"/>
    <cellStyle name="Normalno 2 4" xfId="44"/>
    <cellStyle name="Normalno 2 4 2" xfId="45"/>
    <cellStyle name="Normalno 2 5" xfId="4"/>
    <cellStyle name="Normalno 2 6" xfId="46"/>
    <cellStyle name="Normalno 3" xfId="1"/>
    <cellStyle name="Normalno 3 2" xfId="47"/>
    <cellStyle name="Normalno 3 3" xfId="48"/>
    <cellStyle name="Normalno 4" xfId="49"/>
    <cellStyle name="Normalno 4 2" xfId="50"/>
    <cellStyle name="Normalno 5" xfId="51"/>
    <cellStyle name="Normalno 6" xfId="52"/>
    <cellStyle name="Normalno 7" xfId="53"/>
    <cellStyle name="Normalno 8" xfId="54"/>
    <cellStyle name="Obično_List1" xfId="55"/>
    <cellStyle name="Percent 2" xfId="56"/>
    <cellStyle name="Postotak 2" xfId="57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92654836055943E-2"/>
          <c:y val="3.146689997083698E-2"/>
          <c:w val="0.6064245700630706"/>
          <c:h val="0.96853310002916304"/>
        </c:manualLayout>
      </c:layout>
      <c:pieChart>
        <c:varyColors val="1"/>
        <c:ser>
          <c:idx val="0"/>
          <c:order val="0"/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explosion val="13"/>
          <c:dPt>
            <c:idx val="0"/>
            <c:bubble3D val="0"/>
            <c:explosion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C1A-428E-946E-C5FEDDA6B5E9}"/>
              </c:ext>
            </c:extLst>
          </c:dPt>
          <c:dPt>
            <c:idx val="1"/>
            <c:bubble3D val="0"/>
            <c:explosion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1A-428E-946E-C5FEDDA6B5E9}"/>
              </c:ext>
            </c:extLst>
          </c:dPt>
          <c:dPt>
            <c:idx val="2"/>
            <c:bubble3D val="0"/>
            <c:explosion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dPt>
          <c:dLbls>
            <c:dLbl>
              <c:idx val="0"/>
              <c:layout>
                <c:manualLayout>
                  <c:x val="-0.20078926733114882"/>
                  <c:y val="-0.10932050160396617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1A-428E-946E-C5FEDDA6B5E9}"/>
                </c:ext>
              </c:extLst>
            </c:dLbl>
            <c:dLbl>
              <c:idx val="1"/>
              <c:layout>
                <c:manualLayout>
                  <c:x val="0.10310900467967095"/>
                  <c:y val="1.28922426363371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1A-428E-946E-C5FEDDA6B5E9}"/>
                </c:ext>
              </c:extLst>
            </c:dLbl>
            <c:dLbl>
              <c:idx val="2"/>
              <c:layout>
                <c:manualLayout>
                  <c:x val="9.0244180985644448E-2"/>
                  <c:y val="0.16087962962962962"/>
                </c:manualLayout>
              </c:layout>
              <c:numFmt formatCode="0.0%" sourceLinked="0"/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tx2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'Grafikon 1'!$A$6:$A$8</c:f>
              <c:strCache>
                <c:ptCount val="3"/>
                <c:pt idx="0">
                  <c:v>Neto plaće i nadnice</c:v>
                </c:pt>
                <c:pt idx="1">
                  <c:v>Troškovi poreza i doprinosa iz plaća</c:v>
                </c:pt>
                <c:pt idx="2">
                  <c:v>Doprinosi na plaće</c:v>
                </c:pt>
              </c:strCache>
            </c:strRef>
          </c:cat>
          <c:val>
            <c:numRef>
              <c:f>'Grafikon 1'!$C$6:$C$8</c:f>
              <c:numCache>
                <c:formatCode>#,##0.0</c:formatCode>
                <c:ptCount val="3"/>
                <c:pt idx="0">
                  <c:v>64.272829298575331</c:v>
                </c:pt>
                <c:pt idx="1">
                  <c:v>23.038403198201127</c:v>
                </c:pt>
                <c:pt idx="2">
                  <c:v>12.68876750322355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1A-428E-946E-C5FEDDA6B5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4065588816323338"/>
          <c:y val="0.23553441236512102"/>
          <c:w val="0.30097790015054093"/>
          <c:h val="0.48101414406532517"/>
        </c:manualLayout>
      </c:layout>
      <c:overlay val="0"/>
      <c:txPr>
        <a:bodyPr/>
        <a:lstStyle/>
        <a:p>
          <a:pPr rtl="0">
            <a:defRPr lang="hr-HR" sz="900" b="1" i="0" u="none" strike="noStrike" kern="1200" baseline="0">
              <a:solidFill>
                <a:srgbClr val="4F81BD">
                  <a:lumMod val="75000"/>
                </a:srgb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  <a:ln w="6350"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3</xdr:row>
      <xdr:rowOff>138112</xdr:rowOff>
    </xdr:from>
    <xdr:to>
      <xdr:col>11</xdr:col>
      <xdr:colOff>200025</xdr:colOff>
      <xdr:row>17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=""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0</xdr:row>
      <xdr:rowOff>114300</xdr:rowOff>
    </xdr:from>
    <xdr:to>
      <xdr:col>0</xdr:col>
      <xdr:colOff>1314450</xdr:colOff>
      <xdr:row>1</xdr:row>
      <xdr:rowOff>142875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4300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85725</xdr:rowOff>
    </xdr:from>
    <xdr:to>
      <xdr:col>0</xdr:col>
      <xdr:colOff>1352550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85725"/>
          <a:ext cx="1238251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57150</xdr:rowOff>
    </xdr:from>
    <xdr:to>
      <xdr:col>1</xdr:col>
      <xdr:colOff>885824</xdr:colOff>
      <xdr:row>1</xdr:row>
      <xdr:rowOff>142875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57150"/>
          <a:ext cx="1171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workbookViewId="0">
      <selection activeCell="A4" sqref="A4:D4"/>
    </sheetView>
  </sheetViews>
  <sheetFormatPr defaultRowHeight="15" x14ac:dyDescent="0.25"/>
  <cols>
    <col min="1" max="1" width="31.5703125" style="1" customWidth="1"/>
    <col min="2" max="3" width="14.42578125" style="1" bestFit="1" customWidth="1"/>
    <col min="4" max="4" width="8.28515625" style="1" customWidth="1"/>
    <col min="5" max="245" width="9.140625" style="1"/>
    <col min="246" max="246" width="36.28515625" style="1" customWidth="1"/>
    <col min="247" max="247" width="10.42578125" style="1" customWidth="1"/>
    <col min="248" max="248" width="11.7109375" style="1" customWidth="1"/>
    <col min="249" max="250" width="9.140625" style="1"/>
    <col min="251" max="251" width="11.85546875" style="1" customWidth="1"/>
    <col min="252" max="501" width="9.140625" style="1"/>
    <col min="502" max="502" width="36.28515625" style="1" customWidth="1"/>
    <col min="503" max="503" width="10.42578125" style="1" customWidth="1"/>
    <col min="504" max="504" width="11.7109375" style="1" customWidth="1"/>
    <col min="505" max="506" width="9.140625" style="1"/>
    <col min="507" max="507" width="11.85546875" style="1" customWidth="1"/>
    <col min="508" max="757" width="9.140625" style="1"/>
    <col min="758" max="758" width="36.28515625" style="1" customWidth="1"/>
    <col min="759" max="759" width="10.42578125" style="1" customWidth="1"/>
    <col min="760" max="760" width="11.7109375" style="1" customWidth="1"/>
    <col min="761" max="762" width="9.140625" style="1"/>
    <col min="763" max="763" width="11.85546875" style="1" customWidth="1"/>
    <col min="764" max="1013" width="9.140625" style="1"/>
    <col min="1014" max="1014" width="36.28515625" style="1" customWidth="1"/>
    <col min="1015" max="1015" width="10.42578125" style="1" customWidth="1"/>
    <col min="1016" max="1016" width="11.7109375" style="1" customWidth="1"/>
    <col min="1017" max="1018" width="9.140625" style="1"/>
    <col min="1019" max="1019" width="11.85546875" style="1" customWidth="1"/>
    <col min="1020" max="1269" width="9.140625" style="1"/>
    <col min="1270" max="1270" width="36.28515625" style="1" customWidth="1"/>
    <col min="1271" max="1271" width="10.42578125" style="1" customWidth="1"/>
    <col min="1272" max="1272" width="11.7109375" style="1" customWidth="1"/>
    <col min="1273" max="1274" width="9.140625" style="1"/>
    <col min="1275" max="1275" width="11.85546875" style="1" customWidth="1"/>
    <col min="1276" max="1525" width="9.140625" style="1"/>
    <col min="1526" max="1526" width="36.28515625" style="1" customWidth="1"/>
    <col min="1527" max="1527" width="10.42578125" style="1" customWidth="1"/>
    <col min="1528" max="1528" width="11.7109375" style="1" customWidth="1"/>
    <col min="1529" max="1530" width="9.140625" style="1"/>
    <col min="1531" max="1531" width="11.85546875" style="1" customWidth="1"/>
    <col min="1532" max="1781" width="9.140625" style="1"/>
    <col min="1782" max="1782" width="36.28515625" style="1" customWidth="1"/>
    <col min="1783" max="1783" width="10.42578125" style="1" customWidth="1"/>
    <col min="1784" max="1784" width="11.7109375" style="1" customWidth="1"/>
    <col min="1785" max="1786" width="9.140625" style="1"/>
    <col min="1787" max="1787" width="11.85546875" style="1" customWidth="1"/>
    <col min="1788" max="2037" width="9.140625" style="1"/>
    <col min="2038" max="2038" width="36.28515625" style="1" customWidth="1"/>
    <col min="2039" max="2039" width="10.42578125" style="1" customWidth="1"/>
    <col min="2040" max="2040" width="11.7109375" style="1" customWidth="1"/>
    <col min="2041" max="2042" width="9.140625" style="1"/>
    <col min="2043" max="2043" width="11.85546875" style="1" customWidth="1"/>
    <col min="2044" max="2293" width="9.140625" style="1"/>
    <col min="2294" max="2294" width="36.28515625" style="1" customWidth="1"/>
    <col min="2295" max="2295" width="10.42578125" style="1" customWidth="1"/>
    <col min="2296" max="2296" width="11.7109375" style="1" customWidth="1"/>
    <col min="2297" max="2298" width="9.140625" style="1"/>
    <col min="2299" max="2299" width="11.85546875" style="1" customWidth="1"/>
    <col min="2300" max="2549" width="9.140625" style="1"/>
    <col min="2550" max="2550" width="36.28515625" style="1" customWidth="1"/>
    <col min="2551" max="2551" width="10.42578125" style="1" customWidth="1"/>
    <col min="2552" max="2552" width="11.7109375" style="1" customWidth="1"/>
    <col min="2553" max="2554" width="9.140625" style="1"/>
    <col min="2555" max="2555" width="11.85546875" style="1" customWidth="1"/>
    <col min="2556" max="2805" width="9.140625" style="1"/>
    <col min="2806" max="2806" width="36.28515625" style="1" customWidth="1"/>
    <col min="2807" max="2807" width="10.42578125" style="1" customWidth="1"/>
    <col min="2808" max="2808" width="11.7109375" style="1" customWidth="1"/>
    <col min="2809" max="2810" width="9.140625" style="1"/>
    <col min="2811" max="2811" width="11.85546875" style="1" customWidth="1"/>
    <col min="2812" max="3061" width="9.140625" style="1"/>
    <col min="3062" max="3062" width="36.28515625" style="1" customWidth="1"/>
    <col min="3063" max="3063" width="10.42578125" style="1" customWidth="1"/>
    <col min="3064" max="3064" width="11.7109375" style="1" customWidth="1"/>
    <col min="3065" max="3066" width="9.140625" style="1"/>
    <col min="3067" max="3067" width="11.85546875" style="1" customWidth="1"/>
    <col min="3068" max="3317" width="9.140625" style="1"/>
    <col min="3318" max="3318" width="36.28515625" style="1" customWidth="1"/>
    <col min="3319" max="3319" width="10.42578125" style="1" customWidth="1"/>
    <col min="3320" max="3320" width="11.7109375" style="1" customWidth="1"/>
    <col min="3321" max="3322" width="9.140625" style="1"/>
    <col min="3323" max="3323" width="11.85546875" style="1" customWidth="1"/>
    <col min="3324" max="3573" width="9.140625" style="1"/>
    <col min="3574" max="3574" width="36.28515625" style="1" customWidth="1"/>
    <col min="3575" max="3575" width="10.42578125" style="1" customWidth="1"/>
    <col min="3576" max="3576" width="11.7109375" style="1" customWidth="1"/>
    <col min="3577" max="3578" width="9.140625" style="1"/>
    <col min="3579" max="3579" width="11.85546875" style="1" customWidth="1"/>
    <col min="3580" max="3829" width="9.140625" style="1"/>
    <col min="3830" max="3830" width="36.28515625" style="1" customWidth="1"/>
    <col min="3831" max="3831" width="10.42578125" style="1" customWidth="1"/>
    <col min="3832" max="3832" width="11.7109375" style="1" customWidth="1"/>
    <col min="3833" max="3834" width="9.140625" style="1"/>
    <col min="3835" max="3835" width="11.85546875" style="1" customWidth="1"/>
    <col min="3836" max="4085" width="9.140625" style="1"/>
    <col min="4086" max="4086" width="36.28515625" style="1" customWidth="1"/>
    <col min="4087" max="4087" width="10.42578125" style="1" customWidth="1"/>
    <col min="4088" max="4088" width="11.7109375" style="1" customWidth="1"/>
    <col min="4089" max="4090" width="9.140625" style="1"/>
    <col min="4091" max="4091" width="11.85546875" style="1" customWidth="1"/>
    <col min="4092" max="4341" width="9.140625" style="1"/>
    <col min="4342" max="4342" width="36.28515625" style="1" customWidth="1"/>
    <col min="4343" max="4343" width="10.42578125" style="1" customWidth="1"/>
    <col min="4344" max="4344" width="11.7109375" style="1" customWidth="1"/>
    <col min="4345" max="4346" width="9.140625" style="1"/>
    <col min="4347" max="4347" width="11.85546875" style="1" customWidth="1"/>
    <col min="4348" max="4597" width="9.140625" style="1"/>
    <col min="4598" max="4598" width="36.28515625" style="1" customWidth="1"/>
    <col min="4599" max="4599" width="10.42578125" style="1" customWidth="1"/>
    <col min="4600" max="4600" width="11.7109375" style="1" customWidth="1"/>
    <col min="4601" max="4602" width="9.140625" style="1"/>
    <col min="4603" max="4603" width="11.85546875" style="1" customWidth="1"/>
    <col min="4604" max="4853" width="9.140625" style="1"/>
    <col min="4854" max="4854" width="36.28515625" style="1" customWidth="1"/>
    <col min="4855" max="4855" width="10.42578125" style="1" customWidth="1"/>
    <col min="4856" max="4856" width="11.7109375" style="1" customWidth="1"/>
    <col min="4857" max="4858" width="9.140625" style="1"/>
    <col min="4859" max="4859" width="11.85546875" style="1" customWidth="1"/>
    <col min="4860" max="5109" width="9.140625" style="1"/>
    <col min="5110" max="5110" width="36.28515625" style="1" customWidth="1"/>
    <col min="5111" max="5111" width="10.42578125" style="1" customWidth="1"/>
    <col min="5112" max="5112" width="11.7109375" style="1" customWidth="1"/>
    <col min="5113" max="5114" width="9.140625" style="1"/>
    <col min="5115" max="5115" width="11.85546875" style="1" customWidth="1"/>
    <col min="5116" max="5365" width="9.140625" style="1"/>
    <col min="5366" max="5366" width="36.28515625" style="1" customWidth="1"/>
    <col min="5367" max="5367" width="10.42578125" style="1" customWidth="1"/>
    <col min="5368" max="5368" width="11.7109375" style="1" customWidth="1"/>
    <col min="5369" max="5370" width="9.140625" style="1"/>
    <col min="5371" max="5371" width="11.85546875" style="1" customWidth="1"/>
    <col min="5372" max="5621" width="9.140625" style="1"/>
    <col min="5622" max="5622" width="36.28515625" style="1" customWidth="1"/>
    <col min="5623" max="5623" width="10.42578125" style="1" customWidth="1"/>
    <col min="5624" max="5624" width="11.7109375" style="1" customWidth="1"/>
    <col min="5625" max="5626" width="9.140625" style="1"/>
    <col min="5627" max="5627" width="11.85546875" style="1" customWidth="1"/>
    <col min="5628" max="5877" width="9.140625" style="1"/>
    <col min="5878" max="5878" width="36.28515625" style="1" customWidth="1"/>
    <col min="5879" max="5879" width="10.42578125" style="1" customWidth="1"/>
    <col min="5880" max="5880" width="11.7109375" style="1" customWidth="1"/>
    <col min="5881" max="5882" width="9.140625" style="1"/>
    <col min="5883" max="5883" width="11.85546875" style="1" customWidth="1"/>
    <col min="5884" max="6133" width="9.140625" style="1"/>
    <col min="6134" max="6134" width="36.28515625" style="1" customWidth="1"/>
    <col min="6135" max="6135" width="10.42578125" style="1" customWidth="1"/>
    <col min="6136" max="6136" width="11.7109375" style="1" customWidth="1"/>
    <col min="6137" max="6138" width="9.140625" style="1"/>
    <col min="6139" max="6139" width="11.85546875" style="1" customWidth="1"/>
    <col min="6140" max="6389" width="9.140625" style="1"/>
    <col min="6390" max="6390" width="36.28515625" style="1" customWidth="1"/>
    <col min="6391" max="6391" width="10.42578125" style="1" customWidth="1"/>
    <col min="6392" max="6392" width="11.7109375" style="1" customWidth="1"/>
    <col min="6393" max="6394" width="9.140625" style="1"/>
    <col min="6395" max="6395" width="11.85546875" style="1" customWidth="1"/>
    <col min="6396" max="6645" width="9.140625" style="1"/>
    <col min="6646" max="6646" width="36.28515625" style="1" customWidth="1"/>
    <col min="6647" max="6647" width="10.42578125" style="1" customWidth="1"/>
    <col min="6648" max="6648" width="11.7109375" style="1" customWidth="1"/>
    <col min="6649" max="6650" width="9.140625" style="1"/>
    <col min="6651" max="6651" width="11.85546875" style="1" customWidth="1"/>
    <col min="6652" max="6901" width="9.140625" style="1"/>
    <col min="6902" max="6902" width="36.28515625" style="1" customWidth="1"/>
    <col min="6903" max="6903" width="10.42578125" style="1" customWidth="1"/>
    <col min="6904" max="6904" width="11.7109375" style="1" customWidth="1"/>
    <col min="6905" max="6906" width="9.140625" style="1"/>
    <col min="6907" max="6907" width="11.85546875" style="1" customWidth="1"/>
    <col min="6908" max="7157" width="9.140625" style="1"/>
    <col min="7158" max="7158" width="36.28515625" style="1" customWidth="1"/>
    <col min="7159" max="7159" width="10.42578125" style="1" customWidth="1"/>
    <col min="7160" max="7160" width="11.7109375" style="1" customWidth="1"/>
    <col min="7161" max="7162" width="9.140625" style="1"/>
    <col min="7163" max="7163" width="11.85546875" style="1" customWidth="1"/>
    <col min="7164" max="7413" width="9.140625" style="1"/>
    <col min="7414" max="7414" width="36.28515625" style="1" customWidth="1"/>
    <col min="7415" max="7415" width="10.42578125" style="1" customWidth="1"/>
    <col min="7416" max="7416" width="11.7109375" style="1" customWidth="1"/>
    <col min="7417" max="7418" width="9.140625" style="1"/>
    <col min="7419" max="7419" width="11.85546875" style="1" customWidth="1"/>
    <col min="7420" max="7669" width="9.140625" style="1"/>
    <col min="7670" max="7670" width="36.28515625" style="1" customWidth="1"/>
    <col min="7671" max="7671" width="10.42578125" style="1" customWidth="1"/>
    <col min="7672" max="7672" width="11.7109375" style="1" customWidth="1"/>
    <col min="7673" max="7674" width="9.140625" style="1"/>
    <col min="7675" max="7675" width="11.85546875" style="1" customWidth="1"/>
    <col min="7676" max="7925" width="9.140625" style="1"/>
    <col min="7926" max="7926" width="36.28515625" style="1" customWidth="1"/>
    <col min="7927" max="7927" width="10.42578125" style="1" customWidth="1"/>
    <col min="7928" max="7928" width="11.7109375" style="1" customWidth="1"/>
    <col min="7929" max="7930" width="9.140625" style="1"/>
    <col min="7931" max="7931" width="11.85546875" style="1" customWidth="1"/>
    <col min="7932" max="8181" width="9.140625" style="1"/>
    <col min="8182" max="8182" width="36.28515625" style="1" customWidth="1"/>
    <col min="8183" max="8183" width="10.42578125" style="1" customWidth="1"/>
    <col min="8184" max="8184" width="11.7109375" style="1" customWidth="1"/>
    <col min="8185" max="8186" width="9.140625" style="1"/>
    <col min="8187" max="8187" width="11.85546875" style="1" customWidth="1"/>
    <col min="8188" max="8437" width="9.140625" style="1"/>
    <col min="8438" max="8438" width="36.28515625" style="1" customWidth="1"/>
    <col min="8439" max="8439" width="10.42578125" style="1" customWidth="1"/>
    <col min="8440" max="8440" width="11.7109375" style="1" customWidth="1"/>
    <col min="8441" max="8442" width="9.140625" style="1"/>
    <col min="8443" max="8443" width="11.85546875" style="1" customWidth="1"/>
    <col min="8444" max="8693" width="9.140625" style="1"/>
    <col min="8694" max="8694" width="36.28515625" style="1" customWidth="1"/>
    <col min="8695" max="8695" width="10.42578125" style="1" customWidth="1"/>
    <col min="8696" max="8696" width="11.7109375" style="1" customWidth="1"/>
    <col min="8697" max="8698" width="9.140625" style="1"/>
    <col min="8699" max="8699" width="11.85546875" style="1" customWidth="1"/>
    <col min="8700" max="8949" width="9.140625" style="1"/>
    <col min="8950" max="8950" width="36.28515625" style="1" customWidth="1"/>
    <col min="8951" max="8951" width="10.42578125" style="1" customWidth="1"/>
    <col min="8952" max="8952" width="11.7109375" style="1" customWidth="1"/>
    <col min="8953" max="8954" width="9.140625" style="1"/>
    <col min="8955" max="8955" width="11.85546875" style="1" customWidth="1"/>
    <col min="8956" max="9205" width="9.140625" style="1"/>
    <col min="9206" max="9206" width="36.28515625" style="1" customWidth="1"/>
    <col min="9207" max="9207" width="10.42578125" style="1" customWidth="1"/>
    <col min="9208" max="9208" width="11.7109375" style="1" customWidth="1"/>
    <col min="9209" max="9210" width="9.140625" style="1"/>
    <col min="9211" max="9211" width="11.85546875" style="1" customWidth="1"/>
    <col min="9212" max="9461" width="9.140625" style="1"/>
    <col min="9462" max="9462" width="36.28515625" style="1" customWidth="1"/>
    <col min="9463" max="9463" width="10.42578125" style="1" customWidth="1"/>
    <col min="9464" max="9464" width="11.7109375" style="1" customWidth="1"/>
    <col min="9465" max="9466" width="9.140625" style="1"/>
    <col min="9467" max="9467" width="11.85546875" style="1" customWidth="1"/>
    <col min="9468" max="9717" width="9.140625" style="1"/>
    <col min="9718" max="9718" width="36.28515625" style="1" customWidth="1"/>
    <col min="9719" max="9719" width="10.42578125" style="1" customWidth="1"/>
    <col min="9720" max="9720" width="11.7109375" style="1" customWidth="1"/>
    <col min="9721" max="9722" width="9.140625" style="1"/>
    <col min="9723" max="9723" width="11.85546875" style="1" customWidth="1"/>
    <col min="9724" max="9973" width="9.140625" style="1"/>
    <col min="9974" max="9974" width="36.28515625" style="1" customWidth="1"/>
    <col min="9975" max="9975" width="10.42578125" style="1" customWidth="1"/>
    <col min="9976" max="9976" width="11.7109375" style="1" customWidth="1"/>
    <col min="9977" max="9978" width="9.140625" style="1"/>
    <col min="9979" max="9979" width="11.85546875" style="1" customWidth="1"/>
    <col min="9980" max="10229" width="9.140625" style="1"/>
    <col min="10230" max="10230" width="36.28515625" style="1" customWidth="1"/>
    <col min="10231" max="10231" width="10.42578125" style="1" customWidth="1"/>
    <col min="10232" max="10232" width="11.7109375" style="1" customWidth="1"/>
    <col min="10233" max="10234" width="9.140625" style="1"/>
    <col min="10235" max="10235" width="11.85546875" style="1" customWidth="1"/>
    <col min="10236" max="10485" width="9.140625" style="1"/>
    <col min="10486" max="10486" width="36.28515625" style="1" customWidth="1"/>
    <col min="10487" max="10487" width="10.42578125" style="1" customWidth="1"/>
    <col min="10488" max="10488" width="11.7109375" style="1" customWidth="1"/>
    <col min="10489" max="10490" width="9.140625" style="1"/>
    <col min="10491" max="10491" width="11.85546875" style="1" customWidth="1"/>
    <col min="10492" max="10741" width="9.140625" style="1"/>
    <col min="10742" max="10742" width="36.28515625" style="1" customWidth="1"/>
    <col min="10743" max="10743" width="10.42578125" style="1" customWidth="1"/>
    <col min="10744" max="10744" width="11.7109375" style="1" customWidth="1"/>
    <col min="10745" max="10746" width="9.140625" style="1"/>
    <col min="10747" max="10747" width="11.85546875" style="1" customWidth="1"/>
    <col min="10748" max="10997" width="9.140625" style="1"/>
    <col min="10998" max="10998" width="36.28515625" style="1" customWidth="1"/>
    <col min="10999" max="10999" width="10.42578125" style="1" customWidth="1"/>
    <col min="11000" max="11000" width="11.7109375" style="1" customWidth="1"/>
    <col min="11001" max="11002" width="9.140625" style="1"/>
    <col min="11003" max="11003" width="11.85546875" style="1" customWidth="1"/>
    <col min="11004" max="11253" width="9.140625" style="1"/>
    <col min="11254" max="11254" width="36.28515625" style="1" customWidth="1"/>
    <col min="11255" max="11255" width="10.42578125" style="1" customWidth="1"/>
    <col min="11256" max="11256" width="11.7109375" style="1" customWidth="1"/>
    <col min="11257" max="11258" width="9.140625" style="1"/>
    <col min="11259" max="11259" width="11.85546875" style="1" customWidth="1"/>
    <col min="11260" max="11509" width="9.140625" style="1"/>
    <col min="11510" max="11510" width="36.28515625" style="1" customWidth="1"/>
    <col min="11511" max="11511" width="10.42578125" style="1" customWidth="1"/>
    <col min="11512" max="11512" width="11.7109375" style="1" customWidth="1"/>
    <col min="11513" max="11514" width="9.140625" style="1"/>
    <col min="11515" max="11515" width="11.85546875" style="1" customWidth="1"/>
    <col min="11516" max="11765" width="9.140625" style="1"/>
    <col min="11766" max="11766" width="36.28515625" style="1" customWidth="1"/>
    <col min="11767" max="11767" width="10.42578125" style="1" customWidth="1"/>
    <col min="11768" max="11768" width="11.7109375" style="1" customWidth="1"/>
    <col min="11769" max="11770" width="9.140625" style="1"/>
    <col min="11771" max="11771" width="11.85546875" style="1" customWidth="1"/>
    <col min="11772" max="12021" width="9.140625" style="1"/>
    <col min="12022" max="12022" width="36.28515625" style="1" customWidth="1"/>
    <col min="12023" max="12023" width="10.42578125" style="1" customWidth="1"/>
    <col min="12024" max="12024" width="11.7109375" style="1" customWidth="1"/>
    <col min="12025" max="12026" width="9.140625" style="1"/>
    <col min="12027" max="12027" width="11.85546875" style="1" customWidth="1"/>
    <col min="12028" max="12277" width="9.140625" style="1"/>
    <col min="12278" max="12278" width="36.28515625" style="1" customWidth="1"/>
    <col min="12279" max="12279" width="10.42578125" style="1" customWidth="1"/>
    <col min="12280" max="12280" width="11.7109375" style="1" customWidth="1"/>
    <col min="12281" max="12282" width="9.140625" style="1"/>
    <col min="12283" max="12283" width="11.85546875" style="1" customWidth="1"/>
    <col min="12284" max="12533" width="9.140625" style="1"/>
    <col min="12534" max="12534" width="36.28515625" style="1" customWidth="1"/>
    <col min="12535" max="12535" width="10.42578125" style="1" customWidth="1"/>
    <col min="12536" max="12536" width="11.7109375" style="1" customWidth="1"/>
    <col min="12537" max="12538" width="9.140625" style="1"/>
    <col min="12539" max="12539" width="11.85546875" style="1" customWidth="1"/>
    <col min="12540" max="12789" width="9.140625" style="1"/>
    <col min="12790" max="12790" width="36.28515625" style="1" customWidth="1"/>
    <col min="12791" max="12791" width="10.42578125" style="1" customWidth="1"/>
    <col min="12792" max="12792" width="11.7109375" style="1" customWidth="1"/>
    <col min="12793" max="12794" width="9.140625" style="1"/>
    <col min="12795" max="12795" width="11.85546875" style="1" customWidth="1"/>
    <col min="12796" max="13045" width="9.140625" style="1"/>
    <col min="13046" max="13046" width="36.28515625" style="1" customWidth="1"/>
    <col min="13047" max="13047" width="10.42578125" style="1" customWidth="1"/>
    <col min="13048" max="13048" width="11.7109375" style="1" customWidth="1"/>
    <col min="13049" max="13050" width="9.140625" style="1"/>
    <col min="13051" max="13051" width="11.85546875" style="1" customWidth="1"/>
    <col min="13052" max="13301" width="9.140625" style="1"/>
    <col min="13302" max="13302" width="36.28515625" style="1" customWidth="1"/>
    <col min="13303" max="13303" width="10.42578125" style="1" customWidth="1"/>
    <col min="13304" max="13304" width="11.7109375" style="1" customWidth="1"/>
    <col min="13305" max="13306" width="9.140625" style="1"/>
    <col min="13307" max="13307" width="11.85546875" style="1" customWidth="1"/>
    <col min="13308" max="13557" width="9.140625" style="1"/>
    <col min="13558" max="13558" width="36.28515625" style="1" customWidth="1"/>
    <col min="13559" max="13559" width="10.42578125" style="1" customWidth="1"/>
    <col min="13560" max="13560" width="11.7109375" style="1" customWidth="1"/>
    <col min="13561" max="13562" width="9.140625" style="1"/>
    <col min="13563" max="13563" width="11.85546875" style="1" customWidth="1"/>
    <col min="13564" max="13813" width="9.140625" style="1"/>
    <col min="13814" max="13814" width="36.28515625" style="1" customWidth="1"/>
    <col min="13815" max="13815" width="10.42578125" style="1" customWidth="1"/>
    <col min="13816" max="13816" width="11.7109375" style="1" customWidth="1"/>
    <col min="13817" max="13818" width="9.140625" style="1"/>
    <col min="13819" max="13819" width="11.85546875" style="1" customWidth="1"/>
    <col min="13820" max="14069" width="9.140625" style="1"/>
    <col min="14070" max="14070" width="36.28515625" style="1" customWidth="1"/>
    <col min="14071" max="14071" width="10.42578125" style="1" customWidth="1"/>
    <col min="14072" max="14072" width="11.7109375" style="1" customWidth="1"/>
    <col min="14073" max="14074" width="9.140625" style="1"/>
    <col min="14075" max="14075" width="11.85546875" style="1" customWidth="1"/>
    <col min="14076" max="14325" width="9.140625" style="1"/>
    <col min="14326" max="14326" width="36.28515625" style="1" customWidth="1"/>
    <col min="14327" max="14327" width="10.42578125" style="1" customWidth="1"/>
    <col min="14328" max="14328" width="11.7109375" style="1" customWidth="1"/>
    <col min="14329" max="14330" width="9.140625" style="1"/>
    <col min="14331" max="14331" width="11.85546875" style="1" customWidth="1"/>
    <col min="14332" max="14581" width="9.140625" style="1"/>
    <col min="14582" max="14582" width="36.28515625" style="1" customWidth="1"/>
    <col min="14583" max="14583" width="10.42578125" style="1" customWidth="1"/>
    <col min="14584" max="14584" width="11.7109375" style="1" customWidth="1"/>
    <col min="14585" max="14586" width="9.140625" style="1"/>
    <col min="14587" max="14587" width="11.85546875" style="1" customWidth="1"/>
    <col min="14588" max="14837" width="9.140625" style="1"/>
    <col min="14838" max="14838" width="36.28515625" style="1" customWidth="1"/>
    <col min="14839" max="14839" width="10.42578125" style="1" customWidth="1"/>
    <col min="14840" max="14840" width="11.7109375" style="1" customWidth="1"/>
    <col min="14841" max="14842" width="9.140625" style="1"/>
    <col min="14843" max="14843" width="11.85546875" style="1" customWidth="1"/>
    <col min="14844" max="15093" width="9.140625" style="1"/>
    <col min="15094" max="15094" width="36.28515625" style="1" customWidth="1"/>
    <col min="15095" max="15095" width="10.42578125" style="1" customWidth="1"/>
    <col min="15096" max="15096" width="11.7109375" style="1" customWidth="1"/>
    <col min="15097" max="15098" width="9.140625" style="1"/>
    <col min="15099" max="15099" width="11.85546875" style="1" customWidth="1"/>
    <col min="15100" max="15349" width="9.140625" style="1"/>
    <col min="15350" max="15350" width="36.28515625" style="1" customWidth="1"/>
    <col min="15351" max="15351" width="10.42578125" style="1" customWidth="1"/>
    <col min="15352" max="15352" width="11.7109375" style="1" customWidth="1"/>
    <col min="15353" max="15354" width="9.140625" style="1"/>
    <col min="15355" max="15355" width="11.85546875" style="1" customWidth="1"/>
    <col min="15356" max="15605" width="9.140625" style="1"/>
    <col min="15606" max="15606" width="36.28515625" style="1" customWidth="1"/>
    <col min="15607" max="15607" width="10.42578125" style="1" customWidth="1"/>
    <col min="15608" max="15608" width="11.7109375" style="1" customWidth="1"/>
    <col min="15609" max="15610" width="9.140625" style="1"/>
    <col min="15611" max="15611" width="11.85546875" style="1" customWidth="1"/>
    <col min="15612" max="15861" width="9.140625" style="1"/>
    <col min="15862" max="15862" width="36.28515625" style="1" customWidth="1"/>
    <col min="15863" max="15863" width="10.42578125" style="1" customWidth="1"/>
    <col min="15864" max="15864" width="11.7109375" style="1" customWidth="1"/>
    <col min="15865" max="15866" width="9.140625" style="1"/>
    <col min="15867" max="15867" width="11.85546875" style="1" customWidth="1"/>
    <col min="15868" max="16117" width="9.140625" style="1"/>
    <col min="16118" max="16118" width="36.28515625" style="1" customWidth="1"/>
    <col min="16119" max="16119" width="10.42578125" style="1" customWidth="1"/>
    <col min="16120" max="16120" width="11.7109375" style="1" customWidth="1"/>
    <col min="16121" max="16122" width="9.140625" style="1"/>
    <col min="16123" max="16123" width="11.85546875" style="1" customWidth="1"/>
    <col min="16124" max="16384" width="9.140625" style="1"/>
  </cols>
  <sheetData>
    <row r="3" spans="1:7" s="58" customFormat="1" x14ac:dyDescent="0.25">
      <c r="A3" s="57" t="s">
        <v>84</v>
      </c>
      <c r="C3" s="59"/>
    </row>
    <row r="4" spans="1:7" s="58" customFormat="1" x14ac:dyDescent="0.25">
      <c r="A4" s="79" t="s">
        <v>42</v>
      </c>
      <c r="B4" s="79"/>
      <c r="C4" s="79"/>
      <c r="D4" s="79"/>
    </row>
    <row r="5" spans="1:7" ht="21" customHeight="1" x14ac:dyDescent="0.25">
      <c r="A5" s="2" t="s">
        <v>1</v>
      </c>
      <c r="B5" s="3" t="s">
        <v>40</v>
      </c>
      <c r="C5" s="3" t="s">
        <v>60</v>
      </c>
      <c r="D5" s="3" t="s">
        <v>0</v>
      </c>
      <c r="E5" s="4"/>
      <c r="F5" s="4"/>
      <c r="G5" s="4"/>
    </row>
    <row r="6" spans="1:7" x14ac:dyDescent="0.25">
      <c r="A6" s="18" t="s">
        <v>2</v>
      </c>
      <c r="B6" s="19">
        <v>66953695994</v>
      </c>
      <c r="C6" s="19">
        <v>67915216839</v>
      </c>
      <c r="D6" s="20">
        <v>101.4360982328536</v>
      </c>
      <c r="E6" s="16"/>
      <c r="G6" s="4"/>
    </row>
    <row r="7" spans="1:7" x14ac:dyDescent="0.25">
      <c r="A7" s="18" t="s">
        <v>3</v>
      </c>
      <c r="B7" s="19">
        <v>24809639064</v>
      </c>
      <c r="C7" s="19">
        <v>24344006105</v>
      </c>
      <c r="D7" s="20">
        <v>98.12317721431242</v>
      </c>
      <c r="E7" s="16"/>
      <c r="F7" s="4"/>
      <c r="G7" s="4"/>
    </row>
    <row r="8" spans="1:7" x14ac:dyDescent="0.25">
      <c r="A8" s="18" t="s">
        <v>4</v>
      </c>
      <c r="B8" s="19">
        <v>13505489148</v>
      </c>
      <c r="C8" s="19">
        <v>13407849099</v>
      </c>
      <c r="D8" s="20">
        <v>99.277034338186411</v>
      </c>
      <c r="E8" s="16"/>
      <c r="F8" s="4"/>
      <c r="G8" s="4"/>
    </row>
    <row r="9" spans="1:7" x14ac:dyDescent="0.25">
      <c r="A9" s="21" t="s">
        <v>5</v>
      </c>
      <c r="B9" s="22">
        <v>105268824206</v>
      </c>
      <c r="C9" s="22">
        <v>105667072043</v>
      </c>
      <c r="D9" s="23">
        <v>100.37831508046548</v>
      </c>
      <c r="E9" s="16"/>
      <c r="G9" s="4"/>
    </row>
    <row r="10" spans="1:7" x14ac:dyDescent="0.25">
      <c r="A10" s="6" t="s">
        <v>85</v>
      </c>
    </row>
    <row r="11" spans="1:7" x14ac:dyDescent="0.25">
      <c r="C11" s="5"/>
    </row>
    <row r="12" spans="1:7" x14ac:dyDescent="0.25">
      <c r="B12" s="53"/>
      <c r="C12" s="5"/>
    </row>
    <row r="13" spans="1:7" x14ac:dyDescent="0.25">
      <c r="B13" s="53"/>
      <c r="C13" s="5"/>
    </row>
    <row r="14" spans="1:7" x14ac:dyDescent="0.25">
      <c r="B14" s="53"/>
      <c r="C14" s="5"/>
    </row>
    <row r="15" spans="1:7" x14ac:dyDescent="0.25">
      <c r="B15" s="53"/>
      <c r="C15" s="5"/>
    </row>
    <row r="16" spans="1:7" x14ac:dyDescent="0.25">
      <c r="B16" s="53"/>
      <c r="C16" s="5"/>
    </row>
    <row r="17" spans="2:3" x14ac:dyDescent="0.25">
      <c r="B17" s="53"/>
      <c r="C17" s="5"/>
    </row>
    <row r="18" spans="2:3" x14ac:dyDescent="0.25">
      <c r="B18" s="53"/>
      <c r="C18" s="5"/>
    </row>
    <row r="19" spans="2:3" x14ac:dyDescent="0.25">
      <c r="B19" s="53"/>
      <c r="C19" s="5"/>
    </row>
    <row r="20" spans="2:3" x14ac:dyDescent="0.25">
      <c r="B20" s="53"/>
      <c r="C20" s="5"/>
    </row>
    <row r="21" spans="2:3" x14ac:dyDescent="0.25">
      <c r="B21" s="53"/>
      <c r="C21" s="5"/>
    </row>
    <row r="22" spans="2:3" x14ac:dyDescent="0.25">
      <c r="B22" s="53"/>
      <c r="C22" s="5"/>
    </row>
    <row r="23" spans="2:3" x14ac:dyDescent="0.25">
      <c r="B23" s="53"/>
      <c r="C23" s="5"/>
    </row>
    <row r="24" spans="2:3" x14ac:dyDescent="0.25">
      <c r="B24" s="53"/>
      <c r="C24" s="5"/>
    </row>
    <row r="25" spans="2:3" x14ac:dyDescent="0.25">
      <c r="B25" s="53"/>
      <c r="C25" s="5"/>
    </row>
  </sheetData>
  <mergeCells count="1"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8"/>
  <sheetViews>
    <sheetView workbookViewId="0">
      <selection activeCell="A4" sqref="A4:C4"/>
    </sheetView>
  </sheetViews>
  <sheetFormatPr defaultRowHeight="15" x14ac:dyDescent="0.25"/>
  <cols>
    <col min="1" max="1" width="20.7109375" customWidth="1"/>
    <col min="2" max="2" width="14.42578125" bestFit="1" customWidth="1"/>
    <col min="3" max="3" width="8.7109375" customWidth="1"/>
    <col min="4" max="5" width="8.7109375" style="43" customWidth="1"/>
    <col min="259" max="259" width="18.5703125" customWidth="1"/>
    <col min="260" max="260" width="12.7109375" bestFit="1" customWidth="1"/>
    <col min="261" max="261" width="13.42578125" bestFit="1" customWidth="1"/>
    <col min="515" max="515" width="18.5703125" customWidth="1"/>
    <col min="516" max="516" width="12.7109375" bestFit="1" customWidth="1"/>
    <col min="517" max="517" width="13.42578125" bestFit="1" customWidth="1"/>
    <col min="771" max="771" width="18.5703125" customWidth="1"/>
    <col min="772" max="772" width="12.7109375" bestFit="1" customWidth="1"/>
    <col min="773" max="773" width="13.42578125" bestFit="1" customWidth="1"/>
    <col min="1027" max="1027" width="18.5703125" customWidth="1"/>
    <col min="1028" max="1028" width="12.7109375" bestFit="1" customWidth="1"/>
    <col min="1029" max="1029" width="13.42578125" bestFit="1" customWidth="1"/>
    <col min="1283" max="1283" width="18.5703125" customWidth="1"/>
    <col min="1284" max="1284" width="12.7109375" bestFit="1" customWidth="1"/>
    <col min="1285" max="1285" width="13.42578125" bestFit="1" customWidth="1"/>
    <col min="1539" max="1539" width="18.5703125" customWidth="1"/>
    <col min="1540" max="1540" width="12.7109375" bestFit="1" customWidth="1"/>
    <col min="1541" max="1541" width="13.42578125" bestFit="1" customWidth="1"/>
    <col min="1795" max="1795" width="18.5703125" customWidth="1"/>
    <col min="1796" max="1796" width="12.7109375" bestFit="1" customWidth="1"/>
    <col min="1797" max="1797" width="13.42578125" bestFit="1" customWidth="1"/>
    <col min="2051" max="2051" width="18.5703125" customWidth="1"/>
    <col min="2052" max="2052" width="12.7109375" bestFit="1" customWidth="1"/>
    <col min="2053" max="2053" width="13.42578125" bestFit="1" customWidth="1"/>
    <col min="2307" max="2307" width="18.5703125" customWidth="1"/>
    <col min="2308" max="2308" width="12.7109375" bestFit="1" customWidth="1"/>
    <col min="2309" max="2309" width="13.42578125" bestFit="1" customWidth="1"/>
    <col min="2563" max="2563" width="18.5703125" customWidth="1"/>
    <col min="2564" max="2564" width="12.7109375" bestFit="1" customWidth="1"/>
    <col min="2565" max="2565" width="13.42578125" bestFit="1" customWidth="1"/>
    <col min="2819" max="2819" width="18.5703125" customWidth="1"/>
    <col min="2820" max="2820" width="12.7109375" bestFit="1" customWidth="1"/>
    <col min="2821" max="2821" width="13.42578125" bestFit="1" customWidth="1"/>
    <col min="3075" max="3075" width="18.5703125" customWidth="1"/>
    <col min="3076" max="3076" width="12.7109375" bestFit="1" customWidth="1"/>
    <col min="3077" max="3077" width="13.42578125" bestFit="1" customWidth="1"/>
    <col min="3331" max="3331" width="18.5703125" customWidth="1"/>
    <col min="3332" max="3332" width="12.7109375" bestFit="1" customWidth="1"/>
    <col min="3333" max="3333" width="13.42578125" bestFit="1" customWidth="1"/>
    <col min="3587" max="3587" width="18.5703125" customWidth="1"/>
    <col min="3588" max="3588" width="12.7109375" bestFit="1" customWidth="1"/>
    <col min="3589" max="3589" width="13.42578125" bestFit="1" customWidth="1"/>
    <col min="3843" max="3843" width="18.5703125" customWidth="1"/>
    <col min="3844" max="3844" width="12.7109375" bestFit="1" customWidth="1"/>
    <col min="3845" max="3845" width="13.42578125" bestFit="1" customWidth="1"/>
    <col min="4099" max="4099" width="18.5703125" customWidth="1"/>
    <col min="4100" max="4100" width="12.7109375" bestFit="1" customWidth="1"/>
    <col min="4101" max="4101" width="13.42578125" bestFit="1" customWidth="1"/>
    <col min="4355" max="4355" width="18.5703125" customWidth="1"/>
    <col min="4356" max="4356" width="12.7109375" bestFit="1" customWidth="1"/>
    <col min="4357" max="4357" width="13.42578125" bestFit="1" customWidth="1"/>
    <col min="4611" max="4611" width="18.5703125" customWidth="1"/>
    <col min="4612" max="4612" width="12.7109375" bestFit="1" customWidth="1"/>
    <col min="4613" max="4613" width="13.42578125" bestFit="1" customWidth="1"/>
    <col min="4867" max="4867" width="18.5703125" customWidth="1"/>
    <col min="4868" max="4868" width="12.7109375" bestFit="1" customWidth="1"/>
    <col min="4869" max="4869" width="13.42578125" bestFit="1" customWidth="1"/>
    <col min="5123" max="5123" width="18.5703125" customWidth="1"/>
    <col min="5124" max="5124" width="12.7109375" bestFit="1" customWidth="1"/>
    <col min="5125" max="5125" width="13.42578125" bestFit="1" customWidth="1"/>
    <col min="5379" max="5379" width="18.5703125" customWidth="1"/>
    <col min="5380" max="5380" width="12.7109375" bestFit="1" customWidth="1"/>
    <col min="5381" max="5381" width="13.42578125" bestFit="1" customWidth="1"/>
    <col min="5635" max="5635" width="18.5703125" customWidth="1"/>
    <col min="5636" max="5636" width="12.7109375" bestFit="1" customWidth="1"/>
    <col min="5637" max="5637" width="13.42578125" bestFit="1" customWidth="1"/>
    <col min="5891" max="5891" width="18.5703125" customWidth="1"/>
    <col min="5892" max="5892" width="12.7109375" bestFit="1" customWidth="1"/>
    <col min="5893" max="5893" width="13.42578125" bestFit="1" customWidth="1"/>
    <col min="6147" max="6147" width="18.5703125" customWidth="1"/>
    <col min="6148" max="6148" width="12.7109375" bestFit="1" customWidth="1"/>
    <col min="6149" max="6149" width="13.42578125" bestFit="1" customWidth="1"/>
    <col min="6403" max="6403" width="18.5703125" customWidth="1"/>
    <col min="6404" max="6404" width="12.7109375" bestFit="1" customWidth="1"/>
    <col min="6405" max="6405" width="13.42578125" bestFit="1" customWidth="1"/>
    <col min="6659" max="6659" width="18.5703125" customWidth="1"/>
    <col min="6660" max="6660" width="12.7109375" bestFit="1" customWidth="1"/>
    <col min="6661" max="6661" width="13.42578125" bestFit="1" customWidth="1"/>
    <col min="6915" max="6915" width="18.5703125" customWidth="1"/>
    <col min="6916" max="6916" width="12.7109375" bestFit="1" customWidth="1"/>
    <col min="6917" max="6917" width="13.42578125" bestFit="1" customWidth="1"/>
    <col min="7171" max="7171" width="18.5703125" customWidth="1"/>
    <col min="7172" max="7172" width="12.7109375" bestFit="1" customWidth="1"/>
    <col min="7173" max="7173" width="13.42578125" bestFit="1" customWidth="1"/>
    <col min="7427" max="7427" width="18.5703125" customWidth="1"/>
    <col min="7428" max="7428" width="12.7109375" bestFit="1" customWidth="1"/>
    <col min="7429" max="7429" width="13.42578125" bestFit="1" customWidth="1"/>
    <col min="7683" max="7683" width="18.5703125" customWidth="1"/>
    <col min="7684" max="7684" width="12.7109375" bestFit="1" customWidth="1"/>
    <col min="7685" max="7685" width="13.42578125" bestFit="1" customWidth="1"/>
    <col min="7939" max="7939" width="18.5703125" customWidth="1"/>
    <col min="7940" max="7940" width="12.7109375" bestFit="1" customWidth="1"/>
    <col min="7941" max="7941" width="13.42578125" bestFit="1" customWidth="1"/>
    <col min="8195" max="8195" width="18.5703125" customWidth="1"/>
    <col min="8196" max="8196" width="12.7109375" bestFit="1" customWidth="1"/>
    <col min="8197" max="8197" width="13.42578125" bestFit="1" customWidth="1"/>
    <col min="8451" max="8451" width="18.5703125" customWidth="1"/>
    <col min="8452" max="8452" width="12.7109375" bestFit="1" customWidth="1"/>
    <col min="8453" max="8453" width="13.42578125" bestFit="1" customWidth="1"/>
    <col min="8707" max="8707" width="18.5703125" customWidth="1"/>
    <col min="8708" max="8708" width="12.7109375" bestFit="1" customWidth="1"/>
    <col min="8709" max="8709" width="13.42578125" bestFit="1" customWidth="1"/>
    <col min="8963" max="8963" width="18.5703125" customWidth="1"/>
    <col min="8964" max="8964" width="12.7109375" bestFit="1" customWidth="1"/>
    <col min="8965" max="8965" width="13.42578125" bestFit="1" customWidth="1"/>
    <col min="9219" max="9219" width="18.5703125" customWidth="1"/>
    <col min="9220" max="9220" width="12.7109375" bestFit="1" customWidth="1"/>
    <col min="9221" max="9221" width="13.42578125" bestFit="1" customWidth="1"/>
    <col min="9475" max="9475" width="18.5703125" customWidth="1"/>
    <col min="9476" max="9476" width="12.7109375" bestFit="1" customWidth="1"/>
    <col min="9477" max="9477" width="13.42578125" bestFit="1" customWidth="1"/>
    <col min="9731" max="9731" width="18.5703125" customWidth="1"/>
    <col min="9732" max="9732" width="12.7109375" bestFit="1" customWidth="1"/>
    <col min="9733" max="9733" width="13.42578125" bestFit="1" customWidth="1"/>
    <col min="9987" max="9987" width="18.5703125" customWidth="1"/>
    <col min="9988" max="9988" width="12.7109375" bestFit="1" customWidth="1"/>
    <col min="9989" max="9989" width="13.42578125" bestFit="1" customWidth="1"/>
    <col min="10243" max="10243" width="18.5703125" customWidth="1"/>
    <col min="10244" max="10244" width="12.7109375" bestFit="1" customWidth="1"/>
    <col min="10245" max="10245" width="13.42578125" bestFit="1" customWidth="1"/>
    <col min="10499" max="10499" width="18.5703125" customWidth="1"/>
    <col min="10500" max="10500" width="12.7109375" bestFit="1" customWidth="1"/>
    <col min="10501" max="10501" width="13.42578125" bestFit="1" customWidth="1"/>
    <col min="10755" max="10755" width="18.5703125" customWidth="1"/>
    <col min="10756" max="10756" width="12.7109375" bestFit="1" customWidth="1"/>
    <col min="10757" max="10757" width="13.42578125" bestFit="1" customWidth="1"/>
    <col min="11011" max="11011" width="18.5703125" customWidth="1"/>
    <col min="11012" max="11012" width="12.7109375" bestFit="1" customWidth="1"/>
    <col min="11013" max="11013" width="13.42578125" bestFit="1" customWidth="1"/>
    <col min="11267" max="11267" width="18.5703125" customWidth="1"/>
    <col min="11268" max="11268" width="12.7109375" bestFit="1" customWidth="1"/>
    <col min="11269" max="11269" width="13.42578125" bestFit="1" customWidth="1"/>
    <col min="11523" max="11523" width="18.5703125" customWidth="1"/>
    <col min="11524" max="11524" width="12.7109375" bestFit="1" customWidth="1"/>
    <col min="11525" max="11525" width="13.42578125" bestFit="1" customWidth="1"/>
    <col min="11779" max="11779" width="18.5703125" customWidth="1"/>
    <col min="11780" max="11780" width="12.7109375" bestFit="1" customWidth="1"/>
    <col min="11781" max="11781" width="13.42578125" bestFit="1" customWidth="1"/>
    <col min="12035" max="12035" width="18.5703125" customWidth="1"/>
    <col min="12036" max="12036" width="12.7109375" bestFit="1" customWidth="1"/>
    <col min="12037" max="12037" width="13.42578125" bestFit="1" customWidth="1"/>
    <col min="12291" max="12291" width="18.5703125" customWidth="1"/>
    <col min="12292" max="12292" width="12.7109375" bestFit="1" customWidth="1"/>
    <col min="12293" max="12293" width="13.42578125" bestFit="1" customWidth="1"/>
    <col min="12547" max="12547" width="18.5703125" customWidth="1"/>
    <col min="12548" max="12548" width="12.7109375" bestFit="1" customWidth="1"/>
    <col min="12549" max="12549" width="13.42578125" bestFit="1" customWidth="1"/>
    <col min="12803" max="12803" width="18.5703125" customWidth="1"/>
    <col min="12804" max="12804" width="12.7109375" bestFit="1" customWidth="1"/>
    <col min="12805" max="12805" width="13.42578125" bestFit="1" customWidth="1"/>
    <col min="13059" max="13059" width="18.5703125" customWidth="1"/>
    <col min="13060" max="13060" width="12.7109375" bestFit="1" customWidth="1"/>
    <col min="13061" max="13061" width="13.42578125" bestFit="1" customWidth="1"/>
    <col min="13315" max="13315" width="18.5703125" customWidth="1"/>
    <col min="13316" max="13316" width="12.7109375" bestFit="1" customWidth="1"/>
    <col min="13317" max="13317" width="13.42578125" bestFit="1" customWidth="1"/>
    <col min="13571" max="13571" width="18.5703125" customWidth="1"/>
    <col min="13572" max="13572" width="12.7109375" bestFit="1" customWidth="1"/>
    <col min="13573" max="13573" width="13.42578125" bestFit="1" customWidth="1"/>
    <col min="13827" max="13827" width="18.5703125" customWidth="1"/>
    <col min="13828" max="13828" width="12.7109375" bestFit="1" customWidth="1"/>
    <col min="13829" max="13829" width="13.42578125" bestFit="1" customWidth="1"/>
    <col min="14083" max="14083" width="18.5703125" customWidth="1"/>
    <col min="14084" max="14084" width="12.7109375" bestFit="1" customWidth="1"/>
    <col min="14085" max="14085" width="13.42578125" bestFit="1" customWidth="1"/>
    <col min="14339" max="14339" width="18.5703125" customWidth="1"/>
    <col min="14340" max="14340" width="12.7109375" bestFit="1" customWidth="1"/>
    <col min="14341" max="14341" width="13.42578125" bestFit="1" customWidth="1"/>
    <col min="14595" max="14595" width="18.5703125" customWidth="1"/>
    <col min="14596" max="14596" width="12.7109375" bestFit="1" customWidth="1"/>
    <col min="14597" max="14597" width="13.42578125" bestFit="1" customWidth="1"/>
    <col min="14851" max="14851" width="18.5703125" customWidth="1"/>
    <col min="14852" max="14852" width="12.7109375" bestFit="1" customWidth="1"/>
    <col min="14853" max="14853" width="13.42578125" bestFit="1" customWidth="1"/>
    <col min="15107" max="15107" width="18.5703125" customWidth="1"/>
    <col min="15108" max="15108" width="12.7109375" bestFit="1" customWidth="1"/>
    <col min="15109" max="15109" width="13.42578125" bestFit="1" customWidth="1"/>
    <col min="15363" max="15363" width="18.5703125" customWidth="1"/>
    <col min="15364" max="15364" width="12.7109375" bestFit="1" customWidth="1"/>
    <col min="15365" max="15365" width="13.42578125" bestFit="1" customWidth="1"/>
    <col min="15619" max="15619" width="18.5703125" customWidth="1"/>
    <col min="15620" max="15620" width="12.7109375" bestFit="1" customWidth="1"/>
    <col min="15621" max="15621" width="13.42578125" bestFit="1" customWidth="1"/>
    <col min="15875" max="15875" width="18.5703125" customWidth="1"/>
    <col min="15876" max="15876" width="12.7109375" bestFit="1" customWidth="1"/>
    <col min="15877" max="15877" width="13.42578125" bestFit="1" customWidth="1"/>
    <col min="16131" max="16131" width="18.5703125" customWidth="1"/>
    <col min="16132" max="16132" width="12.7109375" bestFit="1" customWidth="1"/>
    <col min="16133" max="16133" width="13.42578125" bestFit="1" customWidth="1"/>
  </cols>
  <sheetData>
    <row r="3" spans="1:5" s="60" customFormat="1" ht="12" x14ac:dyDescent="0.25">
      <c r="A3" s="57" t="s">
        <v>58</v>
      </c>
    </row>
    <row r="4" spans="1:5" ht="14.45" customHeight="1" x14ac:dyDescent="0.25">
      <c r="A4" s="80" t="s">
        <v>38</v>
      </c>
      <c r="B4" s="81"/>
      <c r="C4" s="81"/>
      <c r="D4" s="51"/>
      <c r="E4" s="51"/>
    </row>
    <row r="5" spans="1:5" x14ac:dyDescent="0.25">
      <c r="A5" s="2" t="s">
        <v>1</v>
      </c>
      <c r="B5" s="3" t="s">
        <v>55</v>
      </c>
      <c r="C5" s="3" t="s">
        <v>41</v>
      </c>
    </row>
    <row r="6" spans="1:5" x14ac:dyDescent="0.25">
      <c r="A6" s="18" t="s">
        <v>2</v>
      </c>
      <c r="B6" s="19">
        <v>67915216839</v>
      </c>
      <c r="C6" s="37">
        <f>B6/$B$9*100</f>
        <v>64.272829298575331</v>
      </c>
    </row>
    <row r="7" spans="1:5" ht="24" x14ac:dyDescent="0.25">
      <c r="A7" s="18" t="s">
        <v>3</v>
      </c>
      <c r="B7" s="19">
        <v>24344006105</v>
      </c>
      <c r="C7" s="37">
        <f t="shared" ref="C7:C9" si="0">B7/$B$9*100</f>
        <v>23.038403198201127</v>
      </c>
    </row>
    <row r="8" spans="1:5" x14ac:dyDescent="0.25">
      <c r="A8" s="18" t="s">
        <v>4</v>
      </c>
      <c r="B8" s="19">
        <v>13407849099</v>
      </c>
      <c r="C8" s="37">
        <f t="shared" si="0"/>
        <v>12.68876750322355</v>
      </c>
    </row>
    <row r="9" spans="1:5" x14ac:dyDescent="0.25">
      <c r="A9" s="21" t="s">
        <v>5</v>
      </c>
      <c r="B9" s="22">
        <v>105667072043</v>
      </c>
      <c r="C9" s="38">
        <f t="shared" si="0"/>
        <v>100</v>
      </c>
    </row>
    <row r="10" spans="1:5" x14ac:dyDescent="0.25">
      <c r="A10" s="7"/>
    </row>
    <row r="18" spans="5:10" x14ac:dyDescent="0.25">
      <c r="E18" s="7" t="s">
        <v>62</v>
      </c>
      <c r="F18" s="7"/>
      <c r="G18" s="7"/>
      <c r="H18" s="7"/>
      <c r="I18" s="7"/>
      <c r="J18" s="7"/>
    </row>
  </sheetData>
  <mergeCells count="1">
    <mergeCell ref="A4:C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E4"/>
    </sheetView>
  </sheetViews>
  <sheetFormatPr defaultRowHeight="15" x14ac:dyDescent="0.25"/>
  <cols>
    <col min="1" max="1" width="58.7109375" style="1" customWidth="1"/>
    <col min="2" max="3" width="13.42578125" style="1" bestFit="1" customWidth="1"/>
    <col min="4" max="4" width="8.28515625" style="1" customWidth="1"/>
    <col min="5" max="5" width="6.42578125" style="1" customWidth="1"/>
    <col min="6" max="236" width="9.140625" style="1"/>
    <col min="237" max="237" width="36.28515625" style="1" customWidth="1"/>
    <col min="238" max="238" width="10.42578125" style="1" customWidth="1"/>
    <col min="239" max="239" width="11.7109375" style="1" customWidth="1"/>
    <col min="240" max="241" width="9.140625" style="1"/>
    <col min="242" max="242" width="11.85546875" style="1" customWidth="1"/>
    <col min="243" max="492" width="9.140625" style="1"/>
    <col min="493" max="493" width="36.28515625" style="1" customWidth="1"/>
    <col min="494" max="494" width="10.42578125" style="1" customWidth="1"/>
    <col min="495" max="495" width="11.7109375" style="1" customWidth="1"/>
    <col min="496" max="497" width="9.140625" style="1"/>
    <col min="498" max="498" width="11.85546875" style="1" customWidth="1"/>
    <col min="499" max="748" width="9.140625" style="1"/>
    <col min="749" max="749" width="36.28515625" style="1" customWidth="1"/>
    <col min="750" max="750" width="10.42578125" style="1" customWidth="1"/>
    <col min="751" max="751" width="11.7109375" style="1" customWidth="1"/>
    <col min="752" max="753" width="9.140625" style="1"/>
    <col min="754" max="754" width="11.85546875" style="1" customWidth="1"/>
    <col min="755" max="1004" width="9.140625" style="1"/>
    <col min="1005" max="1005" width="36.28515625" style="1" customWidth="1"/>
    <col min="1006" max="1006" width="10.42578125" style="1" customWidth="1"/>
    <col min="1007" max="1007" width="11.7109375" style="1" customWidth="1"/>
    <col min="1008" max="1009" width="9.140625" style="1"/>
    <col min="1010" max="1010" width="11.85546875" style="1" customWidth="1"/>
    <col min="1011" max="1260" width="9.140625" style="1"/>
    <col min="1261" max="1261" width="36.28515625" style="1" customWidth="1"/>
    <col min="1262" max="1262" width="10.42578125" style="1" customWidth="1"/>
    <col min="1263" max="1263" width="11.7109375" style="1" customWidth="1"/>
    <col min="1264" max="1265" width="9.140625" style="1"/>
    <col min="1266" max="1266" width="11.85546875" style="1" customWidth="1"/>
    <col min="1267" max="1516" width="9.140625" style="1"/>
    <col min="1517" max="1517" width="36.28515625" style="1" customWidth="1"/>
    <col min="1518" max="1518" width="10.42578125" style="1" customWidth="1"/>
    <col min="1519" max="1519" width="11.7109375" style="1" customWidth="1"/>
    <col min="1520" max="1521" width="9.140625" style="1"/>
    <col min="1522" max="1522" width="11.85546875" style="1" customWidth="1"/>
    <col min="1523" max="1772" width="9.140625" style="1"/>
    <col min="1773" max="1773" width="36.28515625" style="1" customWidth="1"/>
    <col min="1774" max="1774" width="10.42578125" style="1" customWidth="1"/>
    <col min="1775" max="1775" width="11.7109375" style="1" customWidth="1"/>
    <col min="1776" max="1777" width="9.140625" style="1"/>
    <col min="1778" max="1778" width="11.85546875" style="1" customWidth="1"/>
    <col min="1779" max="2028" width="9.140625" style="1"/>
    <col min="2029" max="2029" width="36.28515625" style="1" customWidth="1"/>
    <col min="2030" max="2030" width="10.42578125" style="1" customWidth="1"/>
    <col min="2031" max="2031" width="11.7109375" style="1" customWidth="1"/>
    <col min="2032" max="2033" width="9.140625" style="1"/>
    <col min="2034" max="2034" width="11.85546875" style="1" customWidth="1"/>
    <col min="2035" max="2284" width="9.140625" style="1"/>
    <col min="2285" max="2285" width="36.28515625" style="1" customWidth="1"/>
    <col min="2286" max="2286" width="10.42578125" style="1" customWidth="1"/>
    <col min="2287" max="2287" width="11.7109375" style="1" customWidth="1"/>
    <col min="2288" max="2289" width="9.140625" style="1"/>
    <col min="2290" max="2290" width="11.85546875" style="1" customWidth="1"/>
    <col min="2291" max="2540" width="9.140625" style="1"/>
    <col min="2541" max="2541" width="36.28515625" style="1" customWidth="1"/>
    <col min="2542" max="2542" width="10.42578125" style="1" customWidth="1"/>
    <col min="2543" max="2543" width="11.7109375" style="1" customWidth="1"/>
    <col min="2544" max="2545" width="9.140625" style="1"/>
    <col min="2546" max="2546" width="11.85546875" style="1" customWidth="1"/>
    <col min="2547" max="2796" width="9.140625" style="1"/>
    <col min="2797" max="2797" width="36.28515625" style="1" customWidth="1"/>
    <col min="2798" max="2798" width="10.42578125" style="1" customWidth="1"/>
    <col min="2799" max="2799" width="11.7109375" style="1" customWidth="1"/>
    <col min="2800" max="2801" width="9.140625" style="1"/>
    <col min="2802" max="2802" width="11.85546875" style="1" customWidth="1"/>
    <col min="2803" max="3052" width="9.140625" style="1"/>
    <col min="3053" max="3053" width="36.28515625" style="1" customWidth="1"/>
    <col min="3054" max="3054" width="10.42578125" style="1" customWidth="1"/>
    <col min="3055" max="3055" width="11.7109375" style="1" customWidth="1"/>
    <col min="3056" max="3057" width="9.140625" style="1"/>
    <col min="3058" max="3058" width="11.85546875" style="1" customWidth="1"/>
    <col min="3059" max="3308" width="9.140625" style="1"/>
    <col min="3309" max="3309" width="36.28515625" style="1" customWidth="1"/>
    <col min="3310" max="3310" width="10.42578125" style="1" customWidth="1"/>
    <col min="3311" max="3311" width="11.7109375" style="1" customWidth="1"/>
    <col min="3312" max="3313" width="9.140625" style="1"/>
    <col min="3314" max="3314" width="11.85546875" style="1" customWidth="1"/>
    <col min="3315" max="3564" width="9.140625" style="1"/>
    <col min="3565" max="3565" width="36.28515625" style="1" customWidth="1"/>
    <col min="3566" max="3566" width="10.42578125" style="1" customWidth="1"/>
    <col min="3567" max="3567" width="11.7109375" style="1" customWidth="1"/>
    <col min="3568" max="3569" width="9.140625" style="1"/>
    <col min="3570" max="3570" width="11.85546875" style="1" customWidth="1"/>
    <col min="3571" max="3820" width="9.140625" style="1"/>
    <col min="3821" max="3821" width="36.28515625" style="1" customWidth="1"/>
    <col min="3822" max="3822" width="10.42578125" style="1" customWidth="1"/>
    <col min="3823" max="3823" width="11.7109375" style="1" customWidth="1"/>
    <col min="3824" max="3825" width="9.140625" style="1"/>
    <col min="3826" max="3826" width="11.85546875" style="1" customWidth="1"/>
    <col min="3827" max="4076" width="9.140625" style="1"/>
    <col min="4077" max="4077" width="36.28515625" style="1" customWidth="1"/>
    <col min="4078" max="4078" width="10.42578125" style="1" customWidth="1"/>
    <col min="4079" max="4079" width="11.7109375" style="1" customWidth="1"/>
    <col min="4080" max="4081" width="9.140625" style="1"/>
    <col min="4082" max="4082" width="11.85546875" style="1" customWidth="1"/>
    <col min="4083" max="4332" width="9.140625" style="1"/>
    <col min="4333" max="4333" width="36.28515625" style="1" customWidth="1"/>
    <col min="4334" max="4334" width="10.42578125" style="1" customWidth="1"/>
    <col min="4335" max="4335" width="11.7109375" style="1" customWidth="1"/>
    <col min="4336" max="4337" width="9.140625" style="1"/>
    <col min="4338" max="4338" width="11.85546875" style="1" customWidth="1"/>
    <col min="4339" max="4588" width="9.140625" style="1"/>
    <col min="4589" max="4589" width="36.28515625" style="1" customWidth="1"/>
    <col min="4590" max="4590" width="10.42578125" style="1" customWidth="1"/>
    <col min="4591" max="4591" width="11.7109375" style="1" customWidth="1"/>
    <col min="4592" max="4593" width="9.140625" style="1"/>
    <col min="4594" max="4594" width="11.85546875" style="1" customWidth="1"/>
    <col min="4595" max="4844" width="9.140625" style="1"/>
    <col min="4845" max="4845" width="36.28515625" style="1" customWidth="1"/>
    <col min="4846" max="4846" width="10.42578125" style="1" customWidth="1"/>
    <col min="4847" max="4847" width="11.7109375" style="1" customWidth="1"/>
    <col min="4848" max="4849" width="9.140625" style="1"/>
    <col min="4850" max="4850" width="11.85546875" style="1" customWidth="1"/>
    <col min="4851" max="5100" width="9.140625" style="1"/>
    <col min="5101" max="5101" width="36.28515625" style="1" customWidth="1"/>
    <col min="5102" max="5102" width="10.42578125" style="1" customWidth="1"/>
    <col min="5103" max="5103" width="11.7109375" style="1" customWidth="1"/>
    <col min="5104" max="5105" width="9.140625" style="1"/>
    <col min="5106" max="5106" width="11.85546875" style="1" customWidth="1"/>
    <col min="5107" max="5356" width="9.140625" style="1"/>
    <col min="5357" max="5357" width="36.28515625" style="1" customWidth="1"/>
    <col min="5358" max="5358" width="10.42578125" style="1" customWidth="1"/>
    <col min="5359" max="5359" width="11.7109375" style="1" customWidth="1"/>
    <col min="5360" max="5361" width="9.140625" style="1"/>
    <col min="5362" max="5362" width="11.85546875" style="1" customWidth="1"/>
    <col min="5363" max="5612" width="9.140625" style="1"/>
    <col min="5613" max="5613" width="36.28515625" style="1" customWidth="1"/>
    <col min="5614" max="5614" width="10.42578125" style="1" customWidth="1"/>
    <col min="5615" max="5615" width="11.7109375" style="1" customWidth="1"/>
    <col min="5616" max="5617" width="9.140625" style="1"/>
    <col min="5618" max="5618" width="11.85546875" style="1" customWidth="1"/>
    <col min="5619" max="5868" width="9.140625" style="1"/>
    <col min="5869" max="5869" width="36.28515625" style="1" customWidth="1"/>
    <col min="5870" max="5870" width="10.42578125" style="1" customWidth="1"/>
    <col min="5871" max="5871" width="11.7109375" style="1" customWidth="1"/>
    <col min="5872" max="5873" width="9.140625" style="1"/>
    <col min="5874" max="5874" width="11.85546875" style="1" customWidth="1"/>
    <col min="5875" max="6124" width="9.140625" style="1"/>
    <col min="6125" max="6125" width="36.28515625" style="1" customWidth="1"/>
    <col min="6126" max="6126" width="10.42578125" style="1" customWidth="1"/>
    <col min="6127" max="6127" width="11.7109375" style="1" customWidth="1"/>
    <col min="6128" max="6129" width="9.140625" style="1"/>
    <col min="6130" max="6130" width="11.85546875" style="1" customWidth="1"/>
    <col min="6131" max="6380" width="9.140625" style="1"/>
    <col min="6381" max="6381" width="36.28515625" style="1" customWidth="1"/>
    <col min="6382" max="6382" width="10.42578125" style="1" customWidth="1"/>
    <col min="6383" max="6383" width="11.7109375" style="1" customWidth="1"/>
    <col min="6384" max="6385" width="9.140625" style="1"/>
    <col min="6386" max="6386" width="11.85546875" style="1" customWidth="1"/>
    <col min="6387" max="6636" width="9.140625" style="1"/>
    <col min="6637" max="6637" width="36.28515625" style="1" customWidth="1"/>
    <col min="6638" max="6638" width="10.42578125" style="1" customWidth="1"/>
    <col min="6639" max="6639" width="11.7109375" style="1" customWidth="1"/>
    <col min="6640" max="6641" width="9.140625" style="1"/>
    <col min="6642" max="6642" width="11.85546875" style="1" customWidth="1"/>
    <col min="6643" max="6892" width="9.140625" style="1"/>
    <col min="6893" max="6893" width="36.28515625" style="1" customWidth="1"/>
    <col min="6894" max="6894" width="10.42578125" style="1" customWidth="1"/>
    <col min="6895" max="6895" width="11.7109375" style="1" customWidth="1"/>
    <col min="6896" max="6897" width="9.140625" style="1"/>
    <col min="6898" max="6898" width="11.85546875" style="1" customWidth="1"/>
    <col min="6899" max="7148" width="9.140625" style="1"/>
    <col min="7149" max="7149" width="36.28515625" style="1" customWidth="1"/>
    <col min="7150" max="7150" width="10.42578125" style="1" customWidth="1"/>
    <col min="7151" max="7151" width="11.7109375" style="1" customWidth="1"/>
    <col min="7152" max="7153" width="9.140625" style="1"/>
    <col min="7154" max="7154" width="11.85546875" style="1" customWidth="1"/>
    <col min="7155" max="7404" width="9.140625" style="1"/>
    <col min="7405" max="7405" width="36.28515625" style="1" customWidth="1"/>
    <col min="7406" max="7406" width="10.42578125" style="1" customWidth="1"/>
    <col min="7407" max="7407" width="11.7109375" style="1" customWidth="1"/>
    <col min="7408" max="7409" width="9.140625" style="1"/>
    <col min="7410" max="7410" width="11.85546875" style="1" customWidth="1"/>
    <col min="7411" max="7660" width="9.140625" style="1"/>
    <col min="7661" max="7661" width="36.28515625" style="1" customWidth="1"/>
    <col min="7662" max="7662" width="10.42578125" style="1" customWidth="1"/>
    <col min="7663" max="7663" width="11.7109375" style="1" customWidth="1"/>
    <col min="7664" max="7665" width="9.140625" style="1"/>
    <col min="7666" max="7666" width="11.85546875" style="1" customWidth="1"/>
    <col min="7667" max="7916" width="9.140625" style="1"/>
    <col min="7917" max="7917" width="36.28515625" style="1" customWidth="1"/>
    <col min="7918" max="7918" width="10.42578125" style="1" customWidth="1"/>
    <col min="7919" max="7919" width="11.7109375" style="1" customWidth="1"/>
    <col min="7920" max="7921" width="9.140625" style="1"/>
    <col min="7922" max="7922" width="11.85546875" style="1" customWidth="1"/>
    <col min="7923" max="8172" width="9.140625" style="1"/>
    <col min="8173" max="8173" width="36.28515625" style="1" customWidth="1"/>
    <col min="8174" max="8174" width="10.42578125" style="1" customWidth="1"/>
    <col min="8175" max="8175" width="11.7109375" style="1" customWidth="1"/>
    <col min="8176" max="8177" width="9.140625" style="1"/>
    <col min="8178" max="8178" width="11.85546875" style="1" customWidth="1"/>
    <col min="8179" max="8428" width="9.140625" style="1"/>
    <col min="8429" max="8429" width="36.28515625" style="1" customWidth="1"/>
    <col min="8430" max="8430" width="10.42578125" style="1" customWidth="1"/>
    <col min="8431" max="8431" width="11.7109375" style="1" customWidth="1"/>
    <col min="8432" max="8433" width="9.140625" style="1"/>
    <col min="8434" max="8434" width="11.85546875" style="1" customWidth="1"/>
    <col min="8435" max="8684" width="9.140625" style="1"/>
    <col min="8685" max="8685" width="36.28515625" style="1" customWidth="1"/>
    <col min="8686" max="8686" width="10.42578125" style="1" customWidth="1"/>
    <col min="8687" max="8687" width="11.7109375" style="1" customWidth="1"/>
    <col min="8688" max="8689" width="9.140625" style="1"/>
    <col min="8690" max="8690" width="11.85546875" style="1" customWidth="1"/>
    <col min="8691" max="8940" width="9.140625" style="1"/>
    <col min="8941" max="8941" width="36.28515625" style="1" customWidth="1"/>
    <col min="8942" max="8942" width="10.42578125" style="1" customWidth="1"/>
    <col min="8943" max="8943" width="11.7109375" style="1" customWidth="1"/>
    <col min="8944" max="8945" width="9.140625" style="1"/>
    <col min="8946" max="8946" width="11.85546875" style="1" customWidth="1"/>
    <col min="8947" max="9196" width="9.140625" style="1"/>
    <col min="9197" max="9197" width="36.28515625" style="1" customWidth="1"/>
    <col min="9198" max="9198" width="10.42578125" style="1" customWidth="1"/>
    <col min="9199" max="9199" width="11.7109375" style="1" customWidth="1"/>
    <col min="9200" max="9201" width="9.140625" style="1"/>
    <col min="9202" max="9202" width="11.85546875" style="1" customWidth="1"/>
    <col min="9203" max="9452" width="9.140625" style="1"/>
    <col min="9453" max="9453" width="36.28515625" style="1" customWidth="1"/>
    <col min="9454" max="9454" width="10.42578125" style="1" customWidth="1"/>
    <col min="9455" max="9455" width="11.7109375" style="1" customWidth="1"/>
    <col min="9456" max="9457" width="9.140625" style="1"/>
    <col min="9458" max="9458" width="11.85546875" style="1" customWidth="1"/>
    <col min="9459" max="9708" width="9.140625" style="1"/>
    <col min="9709" max="9709" width="36.28515625" style="1" customWidth="1"/>
    <col min="9710" max="9710" width="10.42578125" style="1" customWidth="1"/>
    <col min="9711" max="9711" width="11.7109375" style="1" customWidth="1"/>
    <col min="9712" max="9713" width="9.140625" style="1"/>
    <col min="9714" max="9714" width="11.85546875" style="1" customWidth="1"/>
    <col min="9715" max="9964" width="9.140625" style="1"/>
    <col min="9965" max="9965" width="36.28515625" style="1" customWidth="1"/>
    <col min="9966" max="9966" width="10.42578125" style="1" customWidth="1"/>
    <col min="9967" max="9967" width="11.7109375" style="1" customWidth="1"/>
    <col min="9968" max="9969" width="9.140625" style="1"/>
    <col min="9970" max="9970" width="11.85546875" style="1" customWidth="1"/>
    <col min="9971" max="10220" width="9.140625" style="1"/>
    <col min="10221" max="10221" width="36.28515625" style="1" customWidth="1"/>
    <col min="10222" max="10222" width="10.42578125" style="1" customWidth="1"/>
    <col min="10223" max="10223" width="11.7109375" style="1" customWidth="1"/>
    <col min="10224" max="10225" width="9.140625" style="1"/>
    <col min="10226" max="10226" width="11.85546875" style="1" customWidth="1"/>
    <col min="10227" max="10476" width="9.140625" style="1"/>
    <col min="10477" max="10477" width="36.28515625" style="1" customWidth="1"/>
    <col min="10478" max="10478" width="10.42578125" style="1" customWidth="1"/>
    <col min="10479" max="10479" width="11.7109375" style="1" customWidth="1"/>
    <col min="10480" max="10481" width="9.140625" style="1"/>
    <col min="10482" max="10482" width="11.85546875" style="1" customWidth="1"/>
    <col min="10483" max="10732" width="9.140625" style="1"/>
    <col min="10733" max="10733" width="36.28515625" style="1" customWidth="1"/>
    <col min="10734" max="10734" width="10.42578125" style="1" customWidth="1"/>
    <col min="10735" max="10735" width="11.7109375" style="1" customWidth="1"/>
    <col min="10736" max="10737" width="9.140625" style="1"/>
    <col min="10738" max="10738" width="11.85546875" style="1" customWidth="1"/>
    <col min="10739" max="10988" width="9.140625" style="1"/>
    <col min="10989" max="10989" width="36.28515625" style="1" customWidth="1"/>
    <col min="10990" max="10990" width="10.42578125" style="1" customWidth="1"/>
    <col min="10991" max="10991" width="11.7109375" style="1" customWidth="1"/>
    <col min="10992" max="10993" width="9.140625" style="1"/>
    <col min="10994" max="10994" width="11.85546875" style="1" customWidth="1"/>
    <col min="10995" max="11244" width="9.140625" style="1"/>
    <col min="11245" max="11245" width="36.28515625" style="1" customWidth="1"/>
    <col min="11246" max="11246" width="10.42578125" style="1" customWidth="1"/>
    <col min="11247" max="11247" width="11.7109375" style="1" customWidth="1"/>
    <col min="11248" max="11249" width="9.140625" style="1"/>
    <col min="11250" max="11250" width="11.85546875" style="1" customWidth="1"/>
    <col min="11251" max="11500" width="9.140625" style="1"/>
    <col min="11501" max="11501" width="36.28515625" style="1" customWidth="1"/>
    <col min="11502" max="11502" width="10.42578125" style="1" customWidth="1"/>
    <col min="11503" max="11503" width="11.7109375" style="1" customWidth="1"/>
    <col min="11504" max="11505" width="9.140625" style="1"/>
    <col min="11506" max="11506" width="11.85546875" style="1" customWidth="1"/>
    <col min="11507" max="11756" width="9.140625" style="1"/>
    <col min="11757" max="11757" width="36.28515625" style="1" customWidth="1"/>
    <col min="11758" max="11758" width="10.42578125" style="1" customWidth="1"/>
    <col min="11759" max="11759" width="11.7109375" style="1" customWidth="1"/>
    <col min="11760" max="11761" width="9.140625" style="1"/>
    <col min="11762" max="11762" width="11.85546875" style="1" customWidth="1"/>
    <col min="11763" max="12012" width="9.140625" style="1"/>
    <col min="12013" max="12013" width="36.28515625" style="1" customWidth="1"/>
    <col min="12014" max="12014" width="10.42578125" style="1" customWidth="1"/>
    <col min="12015" max="12015" width="11.7109375" style="1" customWidth="1"/>
    <col min="12016" max="12017" width="9.140625" style="1"/>
    <col min="12018" max="12018" width="11.85546875" style="1" customWidth="1"/>
    <col min="12019" max="12268" width="9.140625" style="1"/>
    <col min="12269" max="12269" width="36.28515625" style="1" customWidth="1"/>
    <col min="12270" max="12270" width="10.42578125" style="1" customWidth="1"/>
    <col min="12271" max="12271" width="11.7109375" style="1" customWidth="1"/>
    <col min="12272" max="12273" width="9.140625" style="1"/>
    <col min="12274" max="12274" width="11.85546875" style="1" customWidth="1"/>
    <col min="12275" max="12524" width="9.140625" style="1"/>
    <col min="12525" max="12525" width="36.28515625" style="1" customWidth="1"/>
    <col min="12526" max="12526" width="10.42578125" style="1" customWidth="1"/>
    <col min="12527" max="12527" width="11.7109375" style="1" customWidth="1"/>
    <col min="12528" max="12529" width="9.140625" style="1"/>
    <col min="12530" max="12530" width="11.85546875" style="1" customWidth="1"/>
    <col min="12531" max="12780" width="9.140625" style="1"/>
    <col min="12781" max="12781" width="36.28515625" style="1" customWidth="1"/>
    <col min="12782" max="12782" width="10.42578125" style="1" customWidth="1"/>
    <col min="12783" max="12783" width="11.7109375" style="1" customWidth="1"/>
    <col min="12784" max="12785" width="9.140625" style="1"/>
    <col min="12786" max="12786" width="11.85546875" style="1" customWidth="1"/>
    <col min="12787" max="13036" width="9.140625" style="1"/>
    <col min="13037" max="13037" width="36.28515625" style="1" customWidth="1"/>
    <col min="13038" max="13038" width="10.42578125" style="1" customWidth="1"/>
    <col min="13039" max="13039" width="11.7109375" style="1" customWidth="1"/>
    <col min="13040" max="13041" width="9.140625" style="1"/>
    <col min="13042" max="13042" width="11.85546875" style="1" customWidth="1"/>
    <col min="13043" max="13292" width="9.140625" style="1"/>
    <col min="13293" max="13293" width="36.28515625" style="1" customWidth="1"/>
    <col min="13294" max="13294" width="10.42578125" style="1" customWidth="1"/>
    <col min="13295" max="13295" width="11.7109375" style="1" customWidth="1"/>
    <col min="13296" max="13297" width="9.140625" style="1"/>
    <col min="13298" max="13298" width="11.85546875" style="1" customWidth="1"/>
    <col min="13299" max="13548" width="9.140625" style="1"/>
    <col min="13549" max="13549" width="36.28515625" style="1" customWidth="1"/>
    <col min="13550" max="13550" width="10.42578125" style="1" customWidth="1"/>
    <col min="13551" max="13551" width="11.7109375" style="1" customWidth="1"/>
    <col min="13552" max="13553" width="9.140625" style="1"/>
    <col min="13554" max="13554" width="11.85546875" style="1" customWidth="1"/>
    <col min="13555" max="13804" width="9.140625" style="1"/>
    <col min="13805" max="13805" width="36.28515625" style="1" customWidth="1"/>
    <col min="13806" max="13806" width="10.42578125" style="1" customWidth="1"/>
    <col min="13807" max="13807" width="11.7109375" style="1" customWidth="1"/>
    <col min="13808" max="13809" width="9.140625" style="1"/>
    <col min="13810" max="13810" width="11.85546875" style="1" customWidth="1"/>
    <col min="13811" max="14060" width="9.140625" style="1"/>
    <col min="14061" max="14061" width="36.28515625" style="1" customWidth="1"/>
    <col min="14062" max="14062" width="10.42578125" style="1" customWidth="1"/>
    <col min="14063" max="14063" width="11.7109375" style="1" customWidth="1"/>
    <col min="14064" max="14065" width="9.140625" style="1"/>
    <col min="14066" max="14066" width="11.85546875" style="1" customWidth="1"/>
    <col min="14067" max="14316" width="9.140625" style="1"/>
    <col min="14317" max="14317" width="36.28515625" style="1" customWidth="1"/>
    <col min="14318" max="14318" width="10.42578125" style="1" customWidth="1"/>
    <col min="14319" max="14319" width="11.7109375" style="1" customWidth="1"/>
    <col min="14320" max="14321" width="9.140625" style="1"/>
    <col min="14322" max="14322" width="11.85546875" style="1" customWidth="1"/>
    <col min="14323" max="14572" width="9.140625" style="1"/>
    <col min="14573" max="14573" width="36.28515625" style="1" customWidth="1"/>
    <col min="14574" max="14574" width="10.42578125" style="1" customWidth="1"/>
    <col min="14575" max="14575" width="11.7109375" style="1" customWidth="1"/>
    <col min="14576" max="14577" width="9.140625" style="1"/>
    <col min="14578" max="14578" width="11.85546875" style="1" customWidth="1"/>
    <col min="14579" max="14828" width="9.140625" style="1"/>
    <col min="14829" max="14829" width="36.28515625" style="1" customWidth="1"/>
    <col min="14830" max="14830" width="10.42578125" style="1" customWidth="1"/>
    <col min="14831" max="14831" width="11.7109375" style="1" customWidth="1"/>
    <col min="14832" max="14833" width="9.140625" style="1"/>
    <col min="14834" max="14834" width="11.85546875" style="1" customWidth="1"/>
    <col min="14835" max="15084" width="9.140625" style="1"/>
    <col min="15085" max="15085" width="36.28515625" style="1" customWidth="1"/>
    <col min="15086" max="15086" width="10.42578125" style="1" customWidth="1"/>
    <col min="15087" max="15087" width="11.7109375" style="1" customWidth="1"/>
    <col min="15088" max="15089" width="9.140625" style="1"/>
    <col min="15090" max="15090" width="11.85546875" style="1" customWidth="1"/>
    <col min="15091" max="15340" width="9.140625" style="1"/>
    <col min="15341" max="15341" width="36.28515625" style="1" customWidth="1"/>
    <col min="15342" max="15342" width="10.42578125" style="1" customWidth="1"/>
    <col min="15343" max="15343" width="11.7109375" style="1" customWidth="1"/>
    <col min="15344" max="15345" width="9.140625" style="1"/>
    <col min="15346" max="15346" width="11.85546875" style="1" customWidth="1"/>
    <col min="15347" max="15596" width="9.140625" style="1"/>
    <col min="15597" max="15597" width="36.28515625" style="1" customWidth="1"/>
    <col min="15598" max="15598" width="10.42578125" style="1" customWidth="1"/>
    <col min="15599" max="15599" width="11.7109375" style="1" customWidth="1"/>
    <col min="15600" max="15601" width="9.140625" style="1"/>
    <col min="15602" max="15602" width="11.85546875" style="1" customWidth="1"/>
    <col min="15603" max="15852" width="9.140625" style="1"/>
    <col min="15853" max="15853" width="36.28515625" style="1" customWidth="1"/>
    <col min="15854" max="15854" width="10.42578125" style="1" customWidth="1"/>
    <col min="15855" max="15855" width="11.7109375" style="1" customWidth="1"/>
    <col min="15856" max="15857" width="9.140625" style="1"/>
    <col min="15858" max="15858" width="11.85546875" style="1" customWidth="1"/>
    <col min="15859" max="16108" width="9.140625" style="1"/>
    <col min="16109" max="16109" width="36.28515625" style="1" customWidth="1"/>
    <col min="16110" max="16110" width="10.42578125" style="1" customWidth="1"/>
    <col min="16111" max="16111" width="11.7109375" style="1" customWidth="1"/>
    <col min="16112" max="16113" width="9.140625" style="1"/>
    <col min="16114" max="16114" width="11.85546875" style="1" customWidth="1"/>
    <col min="16115" max="16384" width="9.140625" style="1"/>
  </cols>
  <sheetData>
    <row r="3" spans="1:7" s="61" customFormat="1" x14ac:dyDescent="0.25">
      <c r="A3" s="78" t="s">
        <v>59</v>
      </c>
    </row>
    <row r="4" spans="1:7" s="39" customFormat="1" ht="14.45" x14ac:dyDescent="0.3">
      <c r="A4" s="79" t="s">
        <v>86</v>
      </c>
      <c r="B4" s="82"/>
      <c r="C4" s="82"/>
      <c r="D4" s="82"/>
      <c r="E4" s="82"/>
    </row>
    <row r="5" spans="1:7" ht="21" customHeight="1" x14ac:dyDescent="0.25">
      <c r="A5" s="8" t="s">
        <v>1</v>
      </c>
      <c r="B5" s="9" t="s">
        <v>40</v>
      </c>
      <c r="C5" s="9" t="s">
        <v>60</v>
      </c>
      <c r="D5" s="9" t="s">
        <v>0</v>
      </c>
      <c r="E5" s="9" t="s">
        <v>41</v>
      </c>
    </row>
    <row r="6" spans="1:7" ht="24" x14ac:dyDescent="0.25">
      <c r="A6" s="24" t="s">
        <v>32</v>
      </c>
      <c r="B6" s="25">
        <v>1058648493</v>
      </c>
      <c r="C6" s="25">
        <v>838102909</v>
      </c>
      <c r="D6" s="26">
        <v>79.167250937559302</v>
      </c>
      <c r="E6" s="26">
        <f>C6/$C$12*100</f>
        <v>6.6872375182310746</v>
      </c>
    </row>
    <row r="7" spans="1:7" x14ac:dyDescent="0.25">
      <c r="A7" s="24" t="s">
        <v>33</v>
      </c>
      <c r="B7" s="25">
        <v>1120297180</v>
      </c>
      <c r="C7" s="25">
        <v>811204905</v>
      </c>
      <c r="D7" s="26">
        <v>72.40979621139455</v>
      </c>
      <c r="E7" s="26">
        <f t="shared" ref="E7:E12" si="0">C7/$C$12*100</f>
        <v>6.4726178819277616</v>
      </c>
    </row>
    <row r="8" spans="1:7" x14ac:dyDescent="0.25">
      <c r="A8" s="24" t="s">
        <v>34</v>
      </c>
      <c r="B8" s="25">
        <v>799897946</v>
      </c>
      <c r="C8" s="25">
        <v>671783778</v>
      </c>
      <c r="D8" s="26">
        <v>83.983685838843243</v>
      </c>
      <c r="E8" s="26">
        <f t="shared" si="0"/>
        <v>5.3601743128905133</v>
      </c>
      <c r="G8" s="73"/>
    </row>
    <row r="9" spans="1:7" ht="14.25" customHeight="1" x14ac:dyDescent="0.25">
      <c r="A9" s="24" t="s">
        <v>35</v>
      </c>
      <c r="B9" s="25">
        <v>265256338</v>
      </c>
      <c r="C9" s="25">
        <v>270870192</v>
      </c>
      <c r="D9" s="26">
        <v>102.11638826138058</v>
      </c>
      <c r="E9" s="26">
        <f t="shared" si="0"/>
        <v>2.1612779183335999</v>
      </c>
    </row>
    <row r="10" spans="1:7" ht="14.25" customHeight="1" x14ac:dyDescent="0.25">
      <c r="A10" s="24" t="s">
        <v>36</v>
      </c>
      <c r="B10" s="25">
        <v>9135069505</v>
      </c>
      <c r="C10" s="25">
        <v>9940910074</v>
      </c>
      <c r="D10" s="26">
        <v>108.8213950485974</v>
      </c>
      <c r="E10" s="26">
        <f t="shared" si="0"/>
        <v>79.31869236861705</v>
      </c>
    </row>
    <row r="11" spans="1:7" ht="14.45" x14ac:dyDescent="0.3">
      <c r="A11" s="24" t="s">
        <v>37</v>
      </c>
      <c r="B11" s="25">
        <v>597484251</v>
      </c>
      <c r="C11" s="25">
        <v>798758892</v>
      </c>
      <c r="D11" s="26">
        <v>133.68702031277473</v>
      </c>
      <c r="E11" s="26">
        <f t="shared" si="0"/>
        <v>6.3733109302488806</v>
      </c>
    </row>
    <row r="12" spans="1:7" ht="14.45" x14ac:dyDescent="0.3">
      <c r="A12" s="27" t="s">
        <v>6</v>
      </c>
      <c r="B12" s="28">
        <f>SUM(B6:B10)</f>
        <v>12379169462</v>
      </c>
      <c r="C12" s="28">
        <f>SUM(C6:C10)</f>
        <v>12532871858</v>
      </c>
      <c r="D12" s="29">
        <f>C12/B12*100</f>
        <v>101.24162122888629</v>
      </c>
      <c r="E12" s="29">
        <f t="shared" si="0"/>
        <v>100</v>
      </c>
    </row>
    <row r="13" spans="1:7" x14ac:dyDescent="0.25">
      <c r="A13" s="6" t="s">
        <v>63</v>
      </c>
      <c r="C13" s="5"/>
    </row>
  </sheetData>
  <mergeCells count="1">
    <mergeCell ref="A4:E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workbookViewId="0">
      <selection activeCell="A4" sqref="A4:F4"/>
    </sheetView>
  </sheetViews>
  <sheetFormatPr defaultRowHeight="15" x14ac:dyDescent="0.25"/>
  <cols>
    <col min="1" max="1" width="54.5703125" style="1" customWidth="1"/>
    <col min="2" max="2" width="10.7109375" style="10" bestFit="1" customWidth="1"/>
    <col min="3" max="3" width="9.5703125" style="1" bestFit="1" customWidth="1"/>
    <col min="4" max="4" width="10.85546875" style="1" bestFit="1" customWidth="1"/>
    <col min="5" max="5" width="10" style="1" bestFit="1" customWidth="1"/>
    <col min="6" max="6" width="11" style="1" customWidth="1"/>
    <col min="7" max="206" width="9.140625" style="1"/>
    <col min="207" max="207" width="36.28515625" style="1" customWidth="1"/>
    <col min="208" max="208" width="10.42578125" style="1" customWidth="1"/>
    <col min="209" max="209" width="11.7109375" style="1" customWidth="1"/>
    <col min="210" max="211" width="9.140625" style="1"/>
    <col min="212" max="212" width="11.85546875" style="1" customWidth="1"/>
    <col min="213" max="462" width="9.140625" style="1"/>
    <col min="463" max="463" width="36.28515625" style="1" customWidth="1"/>
    <col min="464" max="464" width="10.42578125" style="1" customWidth="1"/>
    <col min="465" max="465" width="11.7109375" style="1" customWidth="1"/>
    <col min="466" max="467" width="9.140625" style="1"/>
    <col min="468" max="468" width="11.85546875" style="1" customWidth="1"/>
    <col min="469" max="718" width="9.140625" style="1"/>
    <col min="719" max="719" width="36.28515625" style="1" customWidth="1"/>
    <col min="720" max="720" width="10.42578125" style="1" customWidth="1"/>
    <col min="721" max="721" width="11.7109375" style="1" customWidth="1"/>
    <col min="722" max="723" width="9.140625" style="1"/>
    <col min="724" max="724" width="11.85546875" style="1" customWidth="1"/>
    <col min="725" max="974" width="9.140625" style="1"/>
    <col min="975" max="975" width="36.28515625" style="1" customWidth="1"/>
    <col min="976" max="976" width="10.42578125" style="1" customWidth="1"/>
    <col min="977" max="977" width="11.7109375" style="1" customWidth="1"/>
    <col min="978" max="979" width="9.140625" style="1"/>
    <col min="980" max="980" width="11.85546875" style="1" customWidth="1"/>
    <col min="981" max="1230" width="9.140625" style="1"/>
    <col min="1231" max="1231" width="36.28515625" style="1" customWidth="1"/>
    <col min="1232" max="1232" width="10.42578125" style="1" customWidth="1"/>
    <col min="1233" max="1233" width="11.7109375" style="1" customWidth="1"/>
    <col min="1234" max="1235" width="9.140625" style="1"/>
    <col min="1236" max="1236" width="11.85546875" style="1" customWidth="1"/>
    <col min="1237" max="1486" width="9.140625" style="1"/>
    <col min="1487" max="1487" width="36.28515625" style="1" customWidth="1"/>
    <col min="1488" max="1488" width="10.42578125" style="1" customWidth="1"/>
    <col min="1489" max="1489" width="11.7109375" style="1" customWidth="1"/>
    <col min="1490" max="1491" width="9.140625" style="1"/>
    <col min="1492" max="1492" width="11.85546875" style="1" customWidth="1"/>
    <col min="1493" max="1742" width="9.140625" style="1"/>
    <col min="1743" max="1743" width="36.28515625" style="1" customWidth="1"/>
    <col min="1744" max="1744" width="10.42578125" style="1" customWidth="1"/>
    <col min="1745" max="1745" width="11.7109375" style="1" customWidth="1"/>
    <col min="1746" max="1747" width="9.140625" style="1"/>
    <col min="1748" max="1748" width="11.85546875" style="1" customWidth="1"/>
    <col min="1749" max="1998" width="9.140625" style="1"/>
    <col min="1999" max="1999" width="36.28515625" style="1" customWidth="1"/>
    <col min="2000" max="2000" width="10.42578125" style="1" customWidth="1"/>
    <col min="2001" max="2001" width="11.7109375" style="1" customWidth="1"/>
    <col min="2002" max="2003" width="9.140625" style="1"/>
    <col min="2004" max="2004" width="11.85546875" style="1" customWidth="1"/>
    <col min="2005" max="2254" width="9.140625" style="1"/>
    <col min="2255" max="2255" width="36.28515625" style="1" customWidth="1"/>
    <col min="2256" max="2256" width="10.42578125" style="1" customWidth="1"/>
    <col min="2257" max="2257" width="11.7109375" style="1" customWidth="1"/>
    <col min="2258" max="2259" width="9.140625" style="1"/>
    <col min="2260" max="2260" width="11.85546875" style="1" customWidth="1"/>
    <col min="2261" max="2510" width="9.140625" style="1"/>
    <col min="2511" max="2511" width="36.28515625" style="1" customWidth="1"/>
    <col min="2512" max="2512" width="10.42578125" style="1" customWidth="1"/>
    <col min="2513" max="2513" width="11.7109375" style="1" customWidth="1"/>
    <col min="2514" max="2515" width="9.140625" style="1"/>
    <col min="2516" max="2516" width="11.85546875" style="1" customWidth="1"/>
    <col min="2517" max="2766" width="9.140625" style="1"/>
    <col min="2767" max="2767" width="36.28515625" style="1" customWidth="1"/>
    <col min="2768" max="2768" width="10.42578125" style="1" customWidth="1"/>
    <col min="2769" max="2769" width="11.7109375" style="1" customWidth="1"/>
    <col min="2770" max="2771" width="9.140625" style="1"/>
    <col min="2772" max="2772" width="11.85546875" style="1" customWidth="1"/>
    <col min="2773" max="3022" width="9.140625" style="1"/>
    <col min="3023" max="3023" width="36.28515625" style="1" customWidth="1"/>
    <col min="3024" max="3024" width="10.42578125" style="1" customWidth="1"/>
    <col min="3025" max="3025" width="11.7109375" style="1" customWidth="1"/>
    <col min="3026" max="3027" width="9.140625" style="1"/>
    <col min="3028" max="3028" width="11.85546875" style="1" customWidth="1"/>
    <col min="3029" max="3278" width="9.140625" style="1"/>
    <col min="3279" max="3279" width="36.28515625" style="1" customWidth="1"/>
    <col min="3280" max="3280" width="10.42578125" style="1" customWidth="1"/>
    <col min="3281" max="3281" width="11.7109375" style="1" customWidth="1"/>
    <col min="3282" max="3283" width="9.140625" style="1"/>
    <col min="3284" max="3284" width="11.85546875" style="1" customWidth="1"/>
    <col min="3285" max="3534" width="9.140625" style="1"/>
    <col min="3535" max="3535" width="36.28515625" style="1" customWidth="1"/>
    <col min="3536" max="3536" width="10.42578125" style="1" customWidth="1"/>
    <col min="3537" max="3537" width="11.7109375" style="1" customWidth="1"/>
    <col min="3538" max="3539" width="9.140625" style="1"/>
    <col min="3540" max="3540" width="11.85546875" style="1" customWidth="1"/>
    <col min="3541" max="3790" width="9.140625" style="1"/>
    <col min="3791" max="3791" width="36.28515625" style="1" customWidth="1"/>
    <col min="3792" max="3792" width="10.42578125" style="1" customWidth="1"/>
    <col min="3793" max="3793" width="11.7109375" style="1" customWidth="1"/>
    <col min="3794" max="3795" width="9.140625" style="1"/>
    <col min="3796" max="3796" width="11.85546875" style="1" customWidth="1"/>
    <col min="3797" max="4046" width="9.140625" style="1"/>
    <col min="4047" max="4047" width="36.28515625" style="1" customWidth="1"/>
    <col min="4048" max="4048" width="10.42578125" style="1" customWidth="1"/>
    <col min="4049" max="4049" width="11.7109375" style="1" customWidth="1"/>
    <col min="4050" max="4051" width="9.140625" style="1"/>
    <col min="4052" max="4052" width="11.85546875" style="1" customWidth="1"/>
    <col min="4053" max="4302" width="9.140625" style="1"/>
    <col min="4303" max="4303" width="36.28515625" style="1" customWidth="1"/>
    <col min="4304" max="4304" width="10.42578125" style="1" customWidth="1"/>
    <col min="4305" max="4305" width="11.7109375" style="1" customWidth="1"/>
    <col min="4306" max="4307" width="9.140625" style="1"/>
    <col min="4308" max="4308" width="11.85546875" style="1" customWidth="1"/>
    <col min="4309" max="4558" width="9.140625" style="1"/>
    <col min="4559" max="4559" width="36.28515625" style="1" customWidth="1"/>
    <col min="4560" max="4560" width="10.42578125" style="1" customWidth="1"/>
    <col min="4561" max="4561" width="11.7109375" style="1" customWidth="1"/>
    <col min="4562" max="4563" width="9.140625" style="1"/>
    <col min="4564" max="4564" width="11.85546875" style="1" customWidth="1"/>
    <col min="4565" max="4814" width="9.140625" style="1"/>
    <col min="4815" max="4815" width="36.28515625" style="1" customWidth="1"/>
    <col min="4816" max="4816" width="10.42578125" style="1" customWidth="1"/>
    <col min="4817" max="4817" width="11.7109375" style="1" customWidth="1"/>
    <col min="4818" max="4819" width="9.140625" style="1"/>
    <col min="4820" max="4820" width="11.85546875" style="1" customWidth="1"/>
    <col min="4821" max="5070" width="9.140625" style="1"/>
    <col min="5071" max="5071" width="36.28515625" style="1" customWidth="1"/>
    <col min="5072" max="5072" width="10.42578125" style="1" customWidth="1"/>
    <col min="5073" max="5073" width="11.7109375" style="1" customWidth="1"/>
    <col min="5074" max="5075" width="9.140625" style="1"/>
    <col min="5076" max="5076" width="11.85546875" style="1" customWidth="1"/>
    <col min="5077" max="5326" width="9.140625" style="1"/>
    <col min="5327" max="5327" width="36.28515625" style="1" customWidth="1"/>
    <col min="5328" max="5328" width="10.42578125" style="1" customWidth="1"/>
    <col min="5329" max="5329" width="11.7109375" style="1" customWidth="1"/>
    <col min="5330" max="5331" width="9.140625" style="1"/>
    <col min="5332" max="5332" width="11.85546875" style="1" customWidth="1"/>
    <col min="5333" max="5582" width="9.140625" style="1"/>
    <col min="5583" max="5583" width="36.28515625" style="1" customWidth="1"/>
    <col min="5584" max="5584" width="10.42578125" style="1" customWidth="1"/>
    <col min="5585" max="5585" width="11.7109375" style="1" customWidth="1"/>
    <col min="5586" max="5587" width="9.140625" style="1"/>
    <col min="5588" max="5588" width="11.85546875" style="1" customWidth="1"/>
    <col min="5589" max="5838" width="9.140625" style="1"/>
    <col min="5839" max="5839" width="36.28515625" style="1" customWidth="1"/>
    <col min="5840" max="5840" width="10.42578125" style="1" customWidth="1"/>
    <col min="5841" max="5841" width="11.7109375" style="1" customWidth="1"/>
    <col min="5842" max="5843" width="9.140625" style="1"/>
    <col min="5844" max="5844" width="11.85546875" style="1" customWidth="1"/>
    <col min="5845" max="6094" width="9.140625" style="1"/>
    <col min="6095" max="6095" width="36.28515625" style="1" customWidth="1"/>
    <col min="6096" max="6096" width="10.42578125" style="1" customWidth="1"/>
    <col min="6097" max="6097" width="11.7109375" style="1" customWidth="1"/>
    <col min="6098" max="6099" width="9.140625" style="1"/>
    <col min="6100" max="6100" width="11.85546875" style="1" customWidth="1"/>
    <col min="6101" max="6350" width="9.140625" style="1"/>
    <col min="6351" max="6351" width="36.28515625" style="1" customWidth="1"/>
    <col min="6352" max="6352" width="10.42578125" style="1" customWidth="1"/>
    <col min="6353" max="6353" width="11.7109375" style="1" customWidth="1"/>
    <col min="6354" max="6355" width="9.140625" style="1"/>
    <col min="6356" max="6356" width="11.85546875" style="1" customWidth="1"/>
    <col min="6357" max="6606" width="9.140625" style="1"/>
    <col min="6607" max="6607" width="36.28515625" style="1" customWidth="1"/>
    <col min="6608" max="6608" width="10.42578125" style="1" customWidth="1"/>
    <col min="6609" max="6609" width="11.7109375" style="1" customWidth="1"/>
    <col min="6610" max="6611" width="9.140625" style="1"/>
    <col min="6612" max="6612" width="11.85546875" style="1" customWidth="1"/>
    <col min="6613" max="6862" width="9.140625" style="1"/>
    <col min="6863" max="6863" width="36.28515625" style="1" customWidth="1"/>
    <col min="6864" max="6864" width="10.42578125" style="1" customWidth="1"/>
    <col min="6865" max="6865" width="11.7109375" style="1" customWidth="1"/>
    <col min="6866" max="6867" width="9.140625" style="1"/>
    <col min="6868" max="6868" width="11.85546875" style="1" customWidth="1"/>
    <col min="6869" max="7118" width="9.140625" style="1"/>
    <col min="7119" max="7119" width="36.28515625" style="1" customWidth="1"/>
    <col min="7120" max="7120" width="10.42578125" style="1" customWidth="1"/>
    <col min="7121" max="7121" width="11.7109375" style="1" customWidth="1"/>
    <col min="7122" max="7123" width="9.140625" style="1"/>
    <col min="7124" max="7124" width="11.85546875" style="1" customWidth="1"/>
    <col min="7125" max="7374" width="9.140625" style="1"/>
    <col min="7375" max="7375" width="36.28515625" style="1" customWidth="1"/>
    <col min="7376" max="7376" width="10.42578125" style="1" customWidth="1"/>
    <col min="7377" max="7377" width="11.7109375" style="1" customWidth="1"/>
    <col min="7378" max="7379" width="9.140625" style="1"/>
    <col min="7380" max="7380" width="11.85546875" style="1" customWidth="1"/>
    <col min="7381" max="7630" width="9.140625" style="1"/>
    <col min="7631" max="7631" width="36.28515625" style="1" customWidth="1"/>
    <col min="7632" max="7632" width="10.42578125" style="1" customWidth="1"/>
    <col min="7633" max="7633" width="11.7109375" style="1" customWidth="1"/>
    <col min="7634" max="7635" width="9.140625" style="1"/>
    <col min="7636" max="7636" width="11.85546875" style="1" customWidth="1"/>
    <col min="7637" max="7886" width="9.140625" style="1"/>
    <col min="7887" max="7887" width="36.28515625" style="1" customWidth="1"/>
    <col min="7888" max="7888" width="10.42578125" style="1" customWidth="1"/>
    <col min="7889" max="7889" width="11.7109375" style="1" customWidth="1"/>
    <col min="7890" max="7891" width="9.140625" style="1"/>
    <col min="7892" max="7892" width="11.85546875" style="1" customWidth="1"/>
    <col min="7893" max="8142" width="9.140625" style="1"/>
    <col min="8143" max="8143" width="36.28515625" style="1" customWidth="1"/>
    <col min="8144" max="8144" width="10.42578125" style="1" customWidth="1"/>
    <col min="8145" max="8145" width="11.7109375" style="1" customWidth="1"/>
    <col min="8146" max="8147" width="9.140625" style="1"/>
    <col min="8148" max="8148" width="11.85546875" style="1" customWidth="1"/>
    <col min="8149" max="8398" width="9.140625" style="1"/>
    <col min="8399" max="8399" width="36.28515625" style="1" customWidth="1"/>
    <col min="8400" max="8400" width="10.42578125" style="1" customWidth="1"/>
    <col min="8401" max="8401" width="11.7109375" style="1" customWidth="1"/>
    <col min="8402" max="8403" width="9.140625" style="1"/>
    <col min="8404" max="8404" width="11.85546875" style="1" customWidth="1"/>
    <col min="8405" max="8654" width="9.140625" style="1"/>
    <col min="8655" max="8655" width="36.28515625" style="1" customWidth="1"/>
    <col min="8656" max="8656" width="10.42578125" style="1" customWidth="1"/>
    <col min="8657" max="8657" width="11.7109375" style="1" customWidth="1"/>
    <col min="8658" max="8659" width="9.140625" style="1"/>
    <col min="8660" max="8660" width="11.85546875" style="1" customWidth="1"/>
    <col min="8661" max="8910" width="9.140625" style="1"/>
    <col min="8911" max="8911" width="36.28515625" style="1" customWidth="1"/>
    <col min="8912" max="8912" width="10.42578125" style="1" customWidth="1"/>
    <col min="8913" max="8913" width="11.7109375" style="1" customWidth="1"/>
    <col min="8914" max="8915" width="9.140625" style="1"/>
    <col min="8916" max="8916" width="11.85546875" style="1" customWidth="1"/>
    <col min="8917" max="9166" width="9.140625" style="1"/>
    <col min="9167" max="9167" width="36.28515625" style="1" customWidth="1"/>
    <col min="9168" max="9168" width="10.42578125" style="1" customWidth="1"/>
    <col min="9169" max="9169" width="11.7109375" style="1" customWidth="1"/>
    <col min="9170" max="9171" width="9.140625" style="1"/>
    <col min="9172" max="9172" width="11.85546875" style="1" customWidth="1"/>
    <col min="9173" max="9422" width="9.140625" style="1"/>
    <col min="9423" max="9423" width="36.28515625" style="1" customWidth="1"/>
    <col min="9424" max="9424" width="10.42578125" style="1" customWidth="1"/>
    <col min="9425" max="9425" width="11.7109375" style="1" customWidth="1"/>
    <col min="9426" max="9427" width="9.140625" style="1"/>
    <col min="9428" max="9428" width="11.85546875" style="1" customWidth="1"/>
    <col min="9429" max="9678" width="9.140625" style="1"/>
    <col min="9679" max="9679" width="36.28515625" style="1" customWidth="1"/>
    <col min="9680" max="9680" width="10.42578125" style="1" customWidth="1"/>
    <col min="9681" max="9681" width="11.7109375" style="1" customWidth="1"/>
    <col min="9682" max="9683" width="9.140625" style="1"/>
    <col min="9684" max="9684" width="11.85546875" style="1" customWidth="1"/>
    <col min="9685" max="9934" width="9.140625" style="1"/>
    <col min="9935" max="9935" width="36.28515625" style="1" customWidth="1"/>
    <col min="9936" max="9936" width="10.42578125" style="1" customWidth="1"/>
    <col min="9937" max="9937" width="11.7109375" style="1" customWidth="1"/>
    <col min="9938" max="9939" width="9.140625" style="1"/>
    <col min="9940" max="9940" width="11.85546875" style="1" customWidth="1"/>
    <col min="9941" max="10190" width="9.140625" style="1"/>
    <col min="10191" max="10191" width="36.28515625" style="1" customWidth="1"/>
    <col min="10192" max="10192" width="10.42578125" style="1" customWidth="1"/>
    <col min="10193" max="10193" width="11.7109375" style="1" customWidth="1"/>
    <col min="10194" max="10195" width="9.140625" style="1"/>
    <col min="10196" max="10196" width="11.85546875" style="1" customWidth="1"/>
    <col min="10197" max="10446" width="9.140625" style="1"/>
    <col min="10447" max="10447" width="36.28515625" style="1" customWidth="1"/>
    <col min="10448" max="10448" width="10.42578125" style="1" customWidth="1"/>
    <col min="10449" max="10449" width="11.7109375" style="1" customWidth="1"/>
    <col min="10450" max="10451" width="9.140625" style="1"/>
    <col min="10452" max="10452" width="11.85546875" style="1" customWidth="1"/>
    <col min="10453" max="10702" width="9.140625" style="1"/>
    <col min="10703" max="10703" width="36.28515625" style="1" customWidth="1"/>
    <col min="10704" max="10704" width="10.42578125" style="1" customWidth="1"/>
    <col min="10705" max="10705" width="11.7109375" style="1" customWidth="1"/>
    <col min="10706" max="10707" width="9.140625" style="1"/>
    <col min="10708" max="10708" width="11.85546875" style="1" customWidth="1"/>
    <col min="10709" max="10958" width="9.140625" style="1"/>
    <col min="10959" max="10959" width="36.28515625" style="1" customWidth="1"/>
    <col min="10960" max="10960" width="10.42578125" style="1" customWidth="1"/>
    <col min="10961" max="10961" width="11.7109375" style="1" customWidth="1"/>
    <col min="10962" max="10963" width="9.140625" style="1"/>
    <col min="10964" max="10964" width="11.85546875" style="1" customWidth="1"/>
    <col min="10965" max="11214" width="9.140625" style="1"/>
    <col min="11215" max="11215" width="36.28515625" style="1" customWidth="1"/>
    <col min="11216" max="11216" width="10.42578125" style="1" customWidth="1"/>
    <col min="11217" max="11217" width="11.7109375" style="1" customWidth="1"/>
    <col min="11218" max="11219" width="9.140625" style="1"/>
    <col min="11220" max="11220" width="11.85546875" style="1" customWidth="1"/>
    <col min="11221" max="11470" width="9.140625" style="1"/>
    <col min="11471" max="11471" width="36.28515625" style="1" customWidth="1"/>
    <col min="11472" max="11472" width="10.42578125" style="1" customWidth="1"/>
    <col min="11473" max="11473" width="11.7109375" style="1" customWidth="1"/>
    <col min="11474" max="11475" width="9.140625" style="1"/>
    <col min="11476" max="11476" width="11.85546875" style="1" customWidth="1"/>
    <col min="11477" max="11726" width="9.140625" style="1"/>
    <col min="11727" max="11727" width="36.28515625" style="1" customWidth="1"/>
    <col min="11728" max="11728" width="10.42578125" style="1" customWidth="1"/>
    <col min="11729" max="11729" width="11.7109375" style="1" customWidth="1"/>
    <col min="11730" max="11731" width="9.140625" style="1"/>
    <col min="11732" max="11732" width="11.85546875" style="1" customWidth="1"/>
    <col min="11733" max="11982" width="9.140625" style="1"/>
    <col min="11983" max="11983" width="36.28515625" style="1" customWidth="1"/>
    <col min="11984" max="11984" width="10.42578125" style="1" customWidth="1"/>
    <col min="11985" max="11985" width="11.7109375" style="1" customWidth="1"/>
    <col min="11986" max="11987" width="9.140625" style="1"/>
    <col min="11988" max="11988" width="11.85546875" style="1" customWidth="1"/>
    <col min="11989" max="12238" width="9.140625" style="1"/>
    <col min="12239" max="12239" width="36.28515625" style="1" customWidth="1"/>
    <col min="12240" max="12240" width="10.42578125" style="1" customWidth="1"/>
    <col min="12241" max="12241" width="11.7109375" style="1" customWidth="1"/>
    <col min="12242" max="12243" width="9.140625" style="1"/>
    <col min="12244" max="12244" width="11.85546875" style="1" customWidth="1"/>
    <col min="12245" max="12494" width="9.140625" style="1"/>
    <col min="12495" max="12495" width="36.28515625" style="1" customWidth="1"/>
    <col min="12496" max="12496" width="10.42578125" style="1" customWidth="1"/>
    <col min="12497" max="12497" width="11.7109375" style="1" customWidth="1"/>
    <col min="12498" max="12499" width="9.140625" style="1"/>
    <col min="12500" max="12500" width="11.85546875" style="1" customWidth="1"/>
    <col min="12501" max="12750" width="9.140625" style="1"/>
    <col min="12751" max="12751" width="36.28515625" style="1" customWidth="1"/>
    <col min="12752" max="12752" width="10.42578125" style="1" customWidth="1"/>
    <col min="12753" max="12753" width="11.7109375" style="1" customWidth="1"/>
    <col min="12754" max="12755" width="9.140625" style="1"/>
    <col min="12756" max="12756" width="11.85546875" style="1" customWidth="1"/>
    <col min="12757" max="13006" width="9.140625" style="1"/>
    <col min="13007" max="13007" width="36.28515625" style="1" customWidth="1"/>
    <col min="13008" max="13008" width="10.42578125" style="1" customWidth="1"/>
    <col min="13009" max="13009" width="11.7109375" style="1" customWidth="1"/>
    <col min="13010" max="13011" width="9.140625" style="1"/>
    <col min="13012" max="13012" width="11.85546875" style="1" customWidth="1"/>
    <col min="13013" max="13262" width="9.140625" style="1"/>
    <col min="13263" max="13263" width="36.28515625" style="1" customWidth="1"/>
    <col min="13264" max="13264" width="10.42578125" style="1" customWidth="1"/>
    <col min="13265" max="13265" width="11.7109375" style="1" customWidth="1"/>
    <col min="13266" max="13267" width="9.140625" style="1"/>
    <col min="13268" max="13268" width="11.85546875" style="1" customWidth="1"/>
    <col min="13269" max="13518" width="9.140625" style="1"/>
    <col min="13519" max="13519" width="36.28515625" style="1" customWidth="1"/>
    <col min="13520" max="13520" width="10.42578125" style="1" customWidth="1"/>
    <col min="13521" max="13521" width="11.7109375" style="1" customWidth="1"/>
    <col min="13522" max="13523" width="9.140625" style="1"/>
    <col min="13524" max="13524" width="11.85546875" style="1" customWidth="1"/>
    <col min="13525" max="13774" width="9.140625" style="1"/>
    <col min="13775" max="13775" width="36.28515625" style="1" customWidth="1"/>
    <col min="13776" max="13776" width="10.42578125" style="1" customWidth="1"/>
    <col min="13777" max="13777" width="11.7109375" style="1" customWidth="1"/>
    <col min="13778" max="13779" width="9.140625" style="1"/>
    <col min="13780" max="13780" width="11.85546875" style="1" customWidth="1"/>
    <col min="13781" max="14030" width="9.140625" style="1"/>
    <col min="14031" max="14031" width="36.28515625" style="1" customWidth="1"/>
    <col min="14032" max="14032" width="10.42578125" style="1" customWidth="1"/>
    <col min="14033" max="14033" width="11.7109375" style="1" customWidth="1"/>
    <col min="14034" max="14035" width="9.140625" style="1"/>
    <col min="14036" max="14036" width="11.85546875" style="1" customWidth="1"/>
    <col min="14037" max="14286" width="9.140625" style="1"/>
    <col min="14287" max="14287" width="36.28515625" style="1" customWidth="1"/>
    <col min="14288" max="14288" width="10.42578125" style="1" customWidth="1"/>
    <col min="14289" max="14289" width="11.7109375" style="1" customWidth="1"/>
    <col min="14290" max="14291" width="9.140625" style="1"/>
    <col min="14292" max="14292" width="11.85546875" style="1" customWidth="1"/>
    <col min="14293" max="14542" width="9.140625" style="1"/>
    <col min="14543" max="14543" width="36.28515625" style="1" customWidth="1"/>
    <col min="14544" max="14544" width="10.42578125" style="1" customWidth="1"/>
    <col min="14545" max="14545" width="11.7109375" style="1" customWidth="1"/>
    <col min="14546" max="14547" width="9.140625" style="1"/>
    <col min="14548" max="14548" width="11.85546875" style="1" customWidth="1"/>
    <col min="14549" max="14798" width="9.140625" style="1"/>
    <col min="14799" max="14799" width="36.28515625" style="1" customWidth="1"/>
    <col min="14800" max="14800" width="10.42578125" style="1" customWidth="1"/>
    <col min="14801" max="14801" width="11.7109375" style="1" customWidth="1"/>
    <col min="14802" max="14803" width="9.140625" style="1"/>
    <col min="14804" max="14804" width="11.85546875" style="1" customWidth="1"/>
    <col min="14805" max="15054" width="9.140625" style="1"/>
    <col min="15055" max="15055" width="36.28515625" style="1" customWidth="1"/>
    <col min="15056" max="15056" width="10.42578125" style="1" customWidth="1"/>
    <col min="15057" max="15057" width="11.7109375" style="1" customWidth="1"/>
    <col min="15058" max="15059" width="9.140625" style="1"/>
    <col min="15060" max="15060" width="11.85546875" style="1" customWidth="1"/>
    <col min="15061" max="15310" width="9.140625" style="1"/>
    <col min="15311" max="15311" width="36.28515625" style="1" customWidth="1"/>
    <col min="15312" max="15312" width="10.42578125" style="1" customWidth="1"/>
    <col min="15313" max="15313" width="11.7109375" style="1" customWidth="1"/>
    <col min="15314" max="15315" width="9.140625" style="1"/>
    <col min="15316" max="15316" width="11.85546875" style="1" customWidth="1"/>
    <col min="15317" max="15566" width="9.140625" style="1"/>
    <col min="15567" max="15567" width="36.28515625" style="1" customWidth="1"/>
    <col min="15568" max="15568" width="10.42578125" style="1" customWidth="1"/>
    <col min="15569" max="15569" width="11.7109375" style="1" customWidth="1"/>
    <col min="15570" max="15571" width="9.140625" style="1"/>
    <col min="15572" max="15572" width="11.85546875" style="1" customWidth="1"/>
    <col min="15573" max="15822" width="9.140625" style="1"/>
    <col min="15823" max="15823" width="36.28515625" style="1" customWidth="1"/>
    <col min="15824" max="15824" width="10.42578125" style="1" customWidth="1"/>
    <col min="15825" max="15825" width="11.7109375" style="1" customWidth="1"/>
    <col min="15826" max="15827" width="9.140625" style="1"/>
    <col min="15828" max="15828" width="11.85546875" style="1" customWidth="1"/>
    <col min="15829" max="16078" width="9.140625" style="1"/>
    <col min="16079" max="16079" width="36.28515625" style="1" customWidth="1"/>
    <col min="16080" max="16080" width="10.42578125" style="1" customWidth="1"/>
    <col min="16081" max="16081" width="11.7109375" style="1" customWidth="1"/>
    <col min="16082" max="16083" width="9.140625" style="1"/>
    <col min="16084" max="16084" width="11.85546875" style="1" customWidth="1"/>
    <col min="16085" max="16384" width="9.140625" style="1"/>
  </cols>
  <sheetData>
    <row r="3" spans="1:9" s="58" customFormat="1" x14ac:dyDescent="0.25">
      <c r="A3" s="62" t="s">
        <v>61</v>
      </c>
      <c r="B3" s="63"/>
      <c r="C3" s="59"/>
      <c r="D3" s="59"/>
    </row>
    <row r="4" spans="1:9" x14ac:dyDescent="0.25">
      <c r="A4" s="83" t="s">
        <v>52</v>
      </c>
      <c r="B4" s="80"/>
      <c r="C4" s="80"/>
      <c r="D4" s="80"/>
      <c r="E4" s="80"/>
      <c r="F4" s="81"/>
    </row>
    <row r="5" spans="1:9" ht="45" x14ac:dyDescent="0.25">
      <c r="A5" s="15" t="s">
        <v>7</v>
      </c>
      <c r="B5" s="14" t="s">
        <v>8</v>
      </c>
      <c r="C5" s="30" t="s">
        <v>9</v>
      </c>
      <c r="D5" s="14" t="s">
        <v>39</v>
      </c>
      <c r="E5" s="31" t="s">
        <v>10</v>
      </c>
      <c r="F5" s="31" t="s">
        <v>54</v>
      </c>
    </row>
    <row r="6" spans="1:9" x14ac:dyDescent="0.25">
      <c r="A6" s="11" t="s">
        <v>12</v>
      </c>
      <c r="B6" s="13">
        <v>3648</v>
      </c>
      <c r="C6" s="17">
        <v>30481</v>
      </c>
      <c r="D6" s="36">
        <v>3081993.0180000002</v>
      </c>
      <c r="E6" s="33">
        <v>33035.769</v>
      </c>
      <c r="F6" s="33">
        <f>E6/B6*1000</f>
        <v>9055.8577302631584</v>
      </c>
      <c r="H6" s="33"/>
      <c r="I6" s="42"/>
    </row>
    <row r="7" spans="1:9" x14ac:dyDescent="0.25">
      <c r="A7" s="11" t="s">
        <v>65</v>
      </c>
      <c r="B7" s="13">
        <v>222</v>
      </c>
      <c r="C7" s="13">
        <v>3359</v>
      </c>
      <c r="D7" s="36">
        <v>521663.66100000002</v>
      </c>
      <c r="E7" s="13">
        <v>10812.544</v>
      </c>
      <c r="F7" s="13">
        <f t="shared" ref="F7:F26" si="0">E7/B7*1000</f>
        <v>48705.153153153158</v>
      </c>
      <c r="H7" s="33"/>
      <c r="I7" s="42"/>
    </row>
    <row r="8" spans="1:9" x14ac:dyDescent="0.25">
      <c r="A8" s="11" t="s">
        <v>13</v>
      </c>
      <c r="B8" s="13">
        <v>15162</v>
      </c>
      <c r="C8" s="17">
        <v>235070</v>
      </c>
      <c r="D8" s="36">
        <v>26571261.202</v>
      </c>
      <c r="E8" s="33">
        <v>112722.329</v>
      </c>
      <c r="F8" s="33">
        <f t="shared" si="0"/>
        <v>7434.5290199182164</v>
      </c>
      <c r="I8" s="42"/>
    </row>
    <row r="9" spans="1:9" x14ac:dyDescent="0.25">
      <c r="A9" s="11" t="s">
        <v>14</v>
      </c>
      <c r="B9" s="12">
        <v>838</v>
      </c>
      <c r="C9" s="17">
        <v>14001</v>
      </c>
      <c r="D9" s="36">
        <v>2255615.3190000001</v>
      </c>
      <c r="E9" s="33">
        <v>27194.565999999999</v>
      </c>
      <c r="F9" s="33">
        <f t="shared" si="0"/>
        <v>32451.749403341288</v>
      </c>
      <c r="H9" s="5"/>
      <c r="I9" s="42"/>
    </row>
    <row r="10" spans="1:9" x14ac:dyDescent="0.25">
      <c r="A10" s="44" t="s">
        <v>15</v>
      </c>
      <c r="B10" s="45">
        <v>817</v>
      </c>
      <c r="C10" s="46">
        <v>29054</v>
      </c>
      <c r="D10" s="46">
        <v>3521800.3130000001</v>
      </c>
      <c r="E10" s="74">
        <v>57914.235999999997</v>
      </c>
      <c r="F10" s="47">
        <f t="shared" si="0"/>
        <v>70886.457772337817</v>
      </c>
      <c r="I10" s="42"/>
    </row>
    <row r="11" spans="1:9" x14ac:dyDescent="0.25">
      <c r="A11" s="11" t="s">
        <v>16</v>
      </c>
      <c r="B11" s="13">
        <v>17168</v>
      </c>
      <c r="C11" s="17">
        <v>101503</v>
      </c>
      <c r="D11" s="36">
        <v>9857799.9110000003</v>
      </c>
      <c r="E11" s="33">
        <v>15685.819</v>
      </c>
      <c r="F11" s="33">
        <f t="shared" si="0"/>
        <v>913.66606477166818</v>
      </c>
      <c r="I11" s="42"/>
    </row>
    <row r="12" spans="1:9" ht="14.45" x14ac:dyDescent="0.3">
      <c r="A12" s="11" t="s">
        <v>17</v>
      </c>
      <c r="B12" s="13">
        <v>28615</v>
      </c>
      <c r="C12" s="17">
        <v>192367</v>
      </c>
      <c r="D12" s="36">
        <v>20957128.333999999</v>
      </c>
      <c r="E12" s="33">
        <v>129397.08199999999</v>
      </c>
      <c r="F12" s="33">
        <f t="shared" si="0"/>
        <v>4522.0018172287264</v>
      </c>
      <c r="I12" s="42"/>
    </row>
    <row r="13" spans="1:9" x14ac:dyDescent="0.25">
      <c r="A13" s="11" t="s">
        <v>18</v>
      </c>
      <c r="B13" s="13">
        <v>6511</v>
      </c>
      <c r="C13" s="17">
        <v>69323</v>
      </c>
      <c r="D13" s="36">
        <v>8240603.2110000001</v>
      </c>
      <c r="E13" s="33">
        <v>20074.718000000001</v>
      </c>
      <c r="F13" s="33">
        <f t="shared" si="0"/>
        <v>3083.2004300414683</v>
      </c>
      <c r="I13" s="42"/>
    </row>
    <row r="14" spans="1:9" x14ac:dyDescent="0.25">
      <c r="A14" s="11" t="s">
        <v>19</v>
      </c>
      <c r="B14" s="13">
        <v>13060</v>
      </c>
      <c r="C14" s="17">
        <v>65147</v>
      </c>
      <c r="D14" s="36">
        <v>5425365.409</v>
      </c>
      <c r="E14" s="33">
        <v>14678.732</v>
      </c>
      <c r="F14" s="33">
        <f t="shared" si="0"/>
        <v>1123.9457886676876</v>
      </c>
      <c r="I14" s="42"/>
    </row>
    <row r="15" spans="1:9" ht="14.45" x14ac:dyDescent="0.3">
      <c r="A15" s="11" t="s">
        <v>20</v>
      </c>
      <c r="B15" s="13">
        <v>7080</v>
      </c>
      <c r="C15" s="17">
        <v>44186</v>
      </c>
      <c r="D15" s="36">
        <v>7573575.8849999998</v>
      </c>
      <c r="E15" s="33">
        <v>130802.48299999999</v>
      </c>
      <c r="F15" s="33">
        <f t="shared" si="0"/>
        <v>18474.92697740113</v>
      </c>
      <c r="I15" s="42"/>
    </row>
    <row r="16" spans="1:9" ht="14.45" x14ac:dyDescent="0.3">
      <c r="A16" s="11" t="s">
        <v>21</v>
      </c>
      <c r="B16" s="12">
        <v>502</v>
      </c>
      <c r="C16" s="17">
        <v>5753</v>
      </c>
      <c r="D16" s="36">
        <v>862280.45600000001</v>
      </c>
      <c r="E16" s="33">
        <v>2007.07</v>
      </c>
      <c r="F16" s="33">
        <f t="shared" si="0"/>
        <v>3998.1474103585656</v>
      </c>
      <c r="I16" s="42"/>
    </row>
    <row r="17" spans="1:9" ht="14.45" x14ac:dyDescent="0.3">
      <c r="A17" s="11" t="s">
        <v>22</v>
      </c>
      <c r="B17" s="13">
        <v>6137</v>
      </c>
      <c r="C17" s="17">
        <v>7273</v>
      </c>
      <c r="D17" s="36">
        <v>743551.11100000003</v>
      </c>
      <c r="E17" s="34">
        <v>45655.709000000003</v>
      </c>
      <c r="F17" s="33">
        <f t="shared" si="0"/>
        <v>7439.4181196024119</v>
      </c>
      <c r="I17" s="42"/>
    </row>
    <row r="18" spans="1:9" x14ac:dyDescent="0.25">
      <c r="A18" s="11" t="s">
        <v>23</v>
      </c>
      <c r="B18" s="13">
        <v>21946</v>
      </c>
      <c r="C18" s="17">
        <v>62661</v>
      </c>
      <c r="D18" s="36">
        <v>8054413.426</v>
      </c>
      <c r="E18" s="33">
        <v>38782.498</v>
      </c>
      <c r="F18" s="33">
        <f t="shared" si="0"/>
        <v>1767.1784379841429</v>
      </c>
      <c r="I18" s="42"/>
    </row>
    <row r="19" spans="1:9" x14ac:dyDescent="0.25">
      <c r="A19" s="11" t="s">
        <v>24</v>
      </c>
      <c r="B19" s="13">
        <v>7059</v>
      </c>
      <c r="C19" s="17">
        <v>42891</v>
      </c>
      <c r="D19" s="36">
        <v>3648700.6919999998</v>
      </c>
      <c r="E19" s="33">
        <v>25393.045999999998</v>
      </c>
      <c r="F19" s="33">
        <f t="shared" si="0"/>
        <v>3597.2582518770364</v>
      </c>
      <c r="I19" s="42"/>
    </row>
    <row r="20" spans="1:9" ht="14.45" x14ac:dyDescent="0.3">
      <c r="A20" s="11" t="s">
        <v>25</v>
      </c>
      <c r="B20" s="12">
        <v>52</v>
      </c>
      <c r="C20" s="32">
        <v>482</v>
      </c>
      <c r="D20" s="36">
        <v>71068.603000000003</v>
      </c>
      <c r="E20" s="35">
        <v>0</v>
      </c>
      <c r="F20" s="33">
        <f t="shared" si="0"/>
        <v>0</v>
      </c>
      <c r="I20" s="42"/>
    </row>
    <row r="21" spans="1:9" ht="14.45" x14ac:dyDescent="0.3">
      <c r="A21" s="11" t="s">
        <v>26</v>
      </c>
      <c r="B21" s="13">
        <v>1676</v>
      </c>
      <c r="C21" s="17">
        <v>7617</v>
      </c>
      <c r="D21" s="36">
        <v>644836.304</v>
      </c>
      <c r="E21" s="33">
        <v>1080.9770000000001</v>
      </c>
      <c r="F21" s="33">
        <f t="shared" si="0"/>
        <v>644.97434367541769</v>
      </c>
      <c r="I21" s="42"/>
    </row>
    <row r="22" spans="1:9" x14ac:dyDescent="0.25">
      <c r="A22" s="11" t="s">
        <v>27</v>
      </c>
      <c r="B22" s="13">
        <v>1889</v>
      </c>
      <c r="C22" s="17">
        <v>13656</v>
      </c>
      <c r="D22" s="36">
        <v>1488093.872</v>
      </c>
      <c r="E22" s="33">
        <v>969.68399999999997</v>
      </c>
      <c r="F22" s="33">
        <f t="shared" si="0"/>
        <v>513.33192165166747</v>
      </c>
      <c r="I22" s="42"/>
    </row>
    <row r="23" spans="1:9" ht="14.45" x14ac:dyDescent="0.3">
      <c r="A23" s="11" t="s">
        <v>28</v>
      </c>
      <c r="B23" s="13">
        <v>1873</v>
      </c>
      <c r="C23" s="17">
        <v>11556</v>
      </c>
      <c r="D23" s="36">
        <v>1174378.753</v>
      </c>
      <c r="E23" s="33">
        <v>1495.1110000000001</v>
      </c>
      <c r="F23" s="33">
        <f t="shared" si="0"/>
        <v>798.24399359316612</v>
      </c>
      <c r="I23" s="42"/>
    </row>
    <row r="24" spans="1:9" x14ac:dyDescent="0.25">
      <c r="A24" s="11" t="s">
        <v>29</v>
      </c>
      <c r="B24" s="13">
        <v>4504</v>
      </c>
      <c r="C24" s="17">
        <v>11417</v>
      </c>
      <c r="D24" s="36">
        <v>965421.25100000005</v>
      </c>
      <c r="E24" s="33">
        <v>4081.4050000000002</v>
      </c>
      <c r="F24" s="33">
        <f t="shared" si="0"/>
        <v>906.17340142095918</v>
      </c>
      <c r="I24" s="42"/>
    </row>
    <row r="25" spans="1:9" x14ac:dyDescent="0.25">
      <c r="A25" s="11" t="s">
        <v>30</v>
      </c>
      <c r="B25" s="12">
        <v>3</v>
      </c>
      <c r="C25" s="32">
        <v>1</v>
      </c>
      <c r="D25" s="36">
        <v>66.454999999999998</v>
      </c>
      <c r="E25" s="35">
        <v>0</v>
      </c>
      <c r="F25" s="33">
        <f t="shared" si="0"/>
        <v>0</v>
      </c>
      <c r="I25" s="42"/>
    </row>
    <row r="26" spans="1:9" x14ac:dyDescent="0.25">
      <c r="A26" s="11" t="s">
        <v>31</v>
      </c>
      <c r="B26" s="12">
        <v>247</v>
      </c>
      <c r="C26" s="32">
        <v>76</v>
      </c>
      <c r="D26" s="36">
        <v>7454.857</v>
      </c>
      <c r="E26" s="35">
        <v>0</v>
      </c>
      <c r="F26" s="33">
        <f t="shared" si="0"/>
        <v>0</v>
      </c>
      <c r="I26" s="42"/>
    </row>
    <row r="27" spans="1:9" x14ac:dyDescent="0.25">
      <c r="A27" s="48" t="s">
        <v>11</v>
      </c>
      <c r="B27" s="49">
        <f>SUM(B6:B26)</f>
        <v>139009</v>
      </c>
      <c r="C27" s="49">
        <f t="shared" ref="C27:F27" si="1">SUM(C6:C26)</f>
        <v>947874</v>
      </c>
      <c r="D27" s="49">
        <f t="shared" si="1"/>
        <v>105667072.043</v>
      </c>
      <c r="E27" s="49">
        <f t="shared" si="1"/>
        <v>671783.77799999993</v>
      </c>
      <c r="F27" s="49">
        <f t="shared" si="1"/>
        <v>216316.21403728769</v>
      </c>
      <c r="I27" s="42"/>
    </row>
    <row r="28" spans="1:9" x14ac:dyDescent="0.25">
      <c r="A28" s="6" t="s">
        <v>63</v>
      </c>
    </row>
  </sheetData>
  <mergeCells count="1">
    <mergeCell ref="A4:F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1"/>
  <sheetViews>
    <sheetView tabSelected="1" workbookViewId="0">
      <selection activeCell="A18" sqref="A18"/>
    </sheetView>
  </sheetViews>
  <sheetFormatPr defaultRowHeight="15" x14ac:dyDescent="0.25"/>
  <cols>
    <col min="1" max="1" width="5.42578125" customWidth="1"/>
    <col min="2" max="2" width="13.7109375" customWidth="1"/>
    <col min="3" max="3" width="30.28515625" customWidth="1"/>
    <col min="4" max="4" width="12.28515625" style="40" customWidth="1"/>
    <col min="5" max="5" width="10.7109375" customWidth="1"/>
    <col min="6" max="6" width="10.7109375" bestFit="1" customWidth="1"/>
    <col min="7" max="7" width="12.140625" customWidth="1"/>
    <col min="8" max="10" width="12" customWidth="1"/>
    <col min="11" max="11" width="13.7109375" bestFit="1" customWidth="1"/>
    <col min="12" max="12" width="9.7109375" bestFit="1" customWidth="1"/>
    <col min="13" max="14" width="11.28515625" bestFit="1" customWidth="1"/>
    <col min="15" max="15" width="9" bestFit="1" customWidth="1"/>
    <col min="16" max="17" width="10.28515625" bestFit="1" customWidth="1"/>
    <col min="18" max="18" width="6.42578125" bestFit="1" customWidth="1"/>
    <col min="21" max="21" width="11.7109375" bestFit="1" customWidth="1"/>
    <col min="22" max="22" width="12.7109375" bestFit="1" customWidth="1"/>
    <col min="25" max="25" width="12.85546875" bestFit="1" customWidth="1"/>
  </cols>
  <sheetData>
    <row r="3" spans="1:16" s="56" customFormat="1" x14ac:dyDescent="0.25">
      <c r="A3" s="84" t="s">
        <v>88</v>
      </c>
      <c r="B3" s="84"/>
      <c r="C3" s="84"/>
      <c r="D3" s="84"/>
      <c r="E3" s="84"/>
      <c r="F3" s="84"/>
      <c r="G3" s="84"/>
      <c r="H3" s="84"/>
      <c r="I3" s="84"/>
      <c r="J3" s="84"/>
      <c r="K3" s="85"/>
      <c r="L3" s="85"/>
    </row>
    <row r="4" spans="1:16" x14ac:dyDescent="0.25">
      <c r="A4" s="86" t="s">
        <v>43</v>
      </c>
      <c r="B4" s="86"/>
      <c r="C4" s="86"/>
      <c r="D4" s="86"/>
      <c r="E4" s="86"/>
      <c r="F4" s="86"/>
      <c r="G4" s="86"/>
      <c r="H4" s="86"/>
      <c r="I4" s="86"/>
      <c r="J4" s="87"/>
      <c r="L4" s="43"/>
      <c r="M4" s="43"/>
      <c r="N4" s="43"/>
      <c r="O4" s="43"/>
      <c r="P4" s="43"/>
    </row>
    <row r="5" spans="1:16" ht="39.950000000000003" customHeight="1" x14ac:dyDescent="0.25">
      <c r="A5" s="72" t="s">
        <v>44</v>
      </c>
      <c r="B5" s="70" t="s">
        <v>45</v>
      </c>
      <c r="C5" s="70" t="s">
        <v>46</v>
      </c>
      <c r="D5" s="70" t="s">
        <v>87</v>
      </c>
      <c r="E5" s="70" t="s">
        <v>9</v>
      </c>
      <c r="F5" s="70" t="s">
        <v>39</v>
      </c>
      <c r="G5" s="70" t="s">
        <v>53</v>
      </c>
      <c r="H5" s="70" t="s">
        <v>56</v>
      </c>
      <c r="I5" s="70" t="s">
        <v>48</v>
      </c>
      <c r="J5" s="70" t="s">
        <v>47</v>
      </c>
      <c r="L5" s="43"/>
      <c r="M5" s="43"/>
      <c r="N5" s="43"/>
      <c r="O5" s="43"/>
      <c r="P5" s="43"/>
    </row>
    <row r="6" spans="1:16" x14ac:dyDescent="0.25">
      <c r="A6" s="64" t="s">
        <v>49</v>
      </c>
      <c r="B6" s="71">
        <v>85584865987</v>
      </c>
      <c r="C6" s="55" t="s">
        <v>66</v>
      </c>
      <c r="D6" s="64" t="s">
        <v>57</v>
      </c>
      <c r="E6" s="54">
        <v>5133</v>
      </c>
      <c r="F6" s="54">
        <v>794082.005</v>
      </c>
      <c r="G6" s="54">
        <v>24538.100999999999</v>
      </c>
      <c r="H6" s="54">
        <v>1936432.378</v>
      </c>
      <c r="I6" s="67">
        <v>-230366.26199999999</v>
      </c>
      <c r="J6" s="54">
        <v>8793.5961101370212</v>
      </c>
      <c r="L6" s="43"/>
      <c r="M6" s="43"/>
      <c r="N6" s="43"/>
      <c r="O6" s="43"/>
      <c r="P6" s="43"/>
    </row>
    <row r="7" spans="1:16" x14ac:dyDescent="0.25">
      <c r="A7" s="64" t="s">
        <v>50</v>
      </c>
      <c r="B7" s="71">
        <v>79861389365</v>
      </c>
      <c r="C7" s="55" t="s">
        <v>67</v>
      </c>
      <c r="D7" s="64" t="s">
        <v>57</v>
      </c>
      <c r="E7" s="54">
        <v>13</v>
      </c>
      <c r="F7" s="54">
        <v>2872.8180000000002</v>
      </c>
      <c r="G7" s="54">
        <v>20089.974999999999</v>
      </c>
      <c r="H7" s="54">
        <v>36610.328000000001</v>
      </c>
      <c r="I7" s="54">
        <v>23.456</v>
      </c>
      <c r="J7" s="54">
        <v>10827.807692307693</v>
      </c>
    </row>
    <row r="8" spans="1:16" x14ac:dyDescent="0.25">
      <c r="A8" s="64" t="s">
        <v>51</v>
      </c>
      <c r="B8" s="71">
        <v>83416546499</v>
      </c>
      <c r="C8" s="55" t="s">
        <v>68</v>
      </c>
      <c r="D8" s="64" t="s">
        <v>57</v>
      </c>
      <c r="E8" s="54">
        <v>1083</v>
      </c>
      <c r="F8" s="54">
        <v>160609.55100000001</v>
      </c>
      <c r="G8" s="54">
        <v>6817.4690000000001</v>
      </c>
      <c r="H8" s="54">
        <v>553434.92200000002</v>
      </c>
      <c r="I8" s="67">
        <v>-41519.955999999998</v>
      </c>
      <c r="J8" s="54">
        <v>7700.7813942751609</v>
      </c>
    </row>
    <row r="9" spans="1:16" s="43" customFormat="1" x14ac:dyDescent="0.25">
      <c r="A9" s="64" t="s">
        <v>77</v>
      </c>
      <c r="B9" s="71">
        <v>19158233033</v>
      </c>
      <c r="C9" s="55" t="s">
        <v>71</v>
      </c>
      <c r="D9" s="64" t="s">
        <v>70</v>
      </c>
      <c r="E9" s="54">
        <v>172</v>
      </c>
      <c r="F9" s="54">
        <v>28143.933000000001</v>
      </c>
      <c r="G9" s="54">
        <v>5757.8530000000001</v>
      </c>
      <c r="H9" s="54">
        <v>268607.31400000001</v>
      </c>
      <c r="I9" s="54">
        <v>20355.59</v>
      </c>
      <c r="J9" s="54">
        <v>8202.0813953488378</v>
      </c>
    </row>
    <row r="10" spans="1:16" s="43" customFormat="1" x14ac:dyDescent="0.25">
      <c r="A10" s="64" t="s">
        <v>78</v>
      </c>
      <c r="B10" s="71">
        <v>97221056632</v>
      </c>
      <c r="C10" s="55" t="s">
        <v>73</v>
      </c>
      <c r="D10" s="64" t="s">
        <v>69</v>
      </c>
      <c r="E10" s="54">
        <v>9</v>
      </c>
      <c r="F10" s="54">
        <v>732.70600000000002</v>
      </c>
      <c r="G10" s="54">
        <v>364.5</v>
      </c>
      <c r="H10" s="54">
        <v>7458.9709999999995</v>
      </c>
      <c r="I10" s="54">
        <v>407.95800000000003</v>
      </c>
      <c r="J10" s="54">
        <v>4514.4722222222217</v>
      </c>
    </row>
    <row r="11" spans="1:16" s="43" customFormat="1" x14ac:dyDescent="0.25">
      <c r="A11" s="64" t="s">
        <v>79</v>
      </c>
      <c r="B11" s="71">
        <v>10434882946</v>
      </c>
      <c r="C11" s="55" t="s">
        <v>74</v>
      </c>
      <c r="D11" s="64" t="s">
        <v>81</v>
      </c>
      <c r="E11" s="54">
        <v>59</v>
      </c>
      <c r="F11" s="54">
        <v>9798.366</v>
      </c>
      <c r="G11" s="54">
        <v>222.76</v>
      </c>
      <c r="H11" s="54">
        <v>65621.555999999997</v>
      </c>
      <c r="I11" s="67">
        <v>-2041.2619999999999</v>
      </c>
      <c r="J11" s="54">
        <v>8352.7161016949158</v>
      </c>
    </row>
    <row r="12" spans="1:16" s="43" customFormat="1" x14ac:dyDescent="0.25">
      <c r="A12" s="64" t="s">
        <v>80</v>
      </c>
      <c r="B12" s="71">
        <v>75145286506</v>
      </c>
      <c r="C12" s="55" t="s">
        <v>75</v>
      </c>
      <c r="D12" s="64" t="s">
        <v>76</v>
      </c>
      <c r="E12" s="54">
        <v>87</v>
      </c>
      <c r="F12" s="54">
        <v>15924.278</v>
      </c>
      <c r="G12" s="54">
        <v>123.578</v>
      </c>
      <c r="H12" s="54">
        <v>44942.135999999999</v>
      </c>
      <c r="I12" s="54">
        <v>5390.7160000000003</v>
      </c>
      <c r="J12" s="54">
        <v>10204.250957854407</v>
      </c>
    </row>
    <row r="13" spans="1:16" x14ac:dyDescent="0.25">
      <c r="A13" s="88" t="s">
        <v>83</v>
      </c>
      <c r="B13" s="88"/>
      <c r="C13" s="88"/>
      <c r="D13" s="88"/>
      <c r="E13" s="68">
        <f>SUM(E6:E8)</f>
        <v>6229</v>
      </c>
      <c r="F13" s="68">
        <f>SUM(F6:F8)</f>
        <v>957564.37399999995</v>
      </c>
      <c r="G13" s="68">
        <f>SUM(G6:G8)</f>
        <v>51445.544999999998</v>
      </c>
      <c r="H13" s="68">
        <f>SUM(H6:H8)</f>
        <v>2526477.628</v>
      </c>
      <c r="I13" s="69">
        <f>SUM(I6:I8)</f>
        <v>-271862.76199999999</v>
      </c>
      <c r="J13" s="68">
        <v>8610.4644473256049</v>
      </c>
      <c r="K13" s="41"/>
    </row>
    <row r="14" spans="1:16" ht="24" customHeight="1" x14ac:dyDescent="0.25">
      <c r="A14" s="89" t="s">
        <v>89</v>
      </c>
      <c r="B14" s="89"/>
      <c r="C14" s="89"/>
      <c r="D14" s="89"/>
      <c r="E14" s="65">
        <v>29054</v>
      </c>
      <c r="F14" s="65">
        <v>3521800.3130000001</v>
      </c>
      <c r="G14" s="65">
        <v>57914.235999999997</v>
      </c>
      <c r="H14" s="65">
        <v>13247611.838</v>
      </c>
      <c r="I14" s="65">
        <v>295035.88699999999</v>
      </c>
      <c r="J14" s="65">
        <v>6600.4693387026455</v>
      </c>
      <c r="K14" s="41"/>
    </row>
    <row r="15" spans="1:16" x14ac:dyDescent="0.25">
      <c r="A15" s="90" t="s">
        <v>82</v>
      </c>
      <c r="B15" s="90"/>
      <c r="C15" s="90"/>
      <c r="D15" s="90"/>
      <c r="E15" s="66">
        <f>E13/E14*100</f>
        <v>21.439388724444139</v>
      </c>
      <c r="F15" s="66">
        <f t="shared" ref="F15:J15" si="0">F13/F14*100</f>
        <v>27.189627147948976</v>
      </c>
      <c r="G15" s="66">
        <f t="shared" si="0"/>
        <v>88.83056835973801</v>
      </c>
      <c r="H15" s="66">
        <f t="shared" si="0"/>
        <v>19.071193048945975</v>
      </c>
      <c r="I15" s="66" t="s">
        <v>72</v>
      </c>
      <c r="J15" s="66">
        <f t="shared" si="0"/>
        <v>130.45230582069539</v>
      </c>
      <c r="K15" s="41"/>
    </row>
    <row r="16" spans="1:16" x14ac:dyDescent="0.25">
      <c r="A16" s="75" t="s">
        <v>64</v>
      </c>
      <c r="B16" s="76"/>
      <c r="C16" s="76"/>
      <c r="D16" s="76"/>
      <c r="E16" s="76"/>
      <c r="F16" s="76"/>
      <c r="G16" s="76"/>
      <c r="H16" s="76"/>
      <c r="I16" s="77"/>
      <c r="J16" s="77"/>
    </row>
    <row r="17" spans="1:25" x14ac:dyDescent="0.25">
      <c r="E17" s="50"/>
      <c r="F17" s="50"/>
      <c r="G17" s="50"/>
      <c r="H17" s="50"/>
      <c r="I17" s="50"/>
      <c r="J17" s="50"/>
      <c r="K17" s="50"/>
    </row>
    <row r="18" spans="1:25" x14ac:dyDescent="0.25">
      <c r="E18" s="50"/>
      <c r="F18" s="50"/>
      <c r="G18" s="50"/>
      <c r="J18" s="50"/>
    </row>
    <row r="19" spans="1:25" s="52" customFormat="1" x14ac:dyDescent="0.25">
      <c r="A19"/>
      <c r="B19"/>
      <c r="C19"/>
      <c r="D19" s="40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1" spans="1:25" x14ac:dyDescent="0.25">
      <c r="J21" s="50"/>
    </row>
  </sheetData>
  <mergeCells count="5">
    <mergeCell ref="A3:L3"/>
    <mergeCell ref="A4:J4"/>
    <mergeCell ref="A13:D13"/>
    <mergeCell ref="A14:D14"/>
    <mergeCell ref="A15:D1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Nataša Marić</cp:lastModifiedBy>
  <dcterms:created xsi:type="dcterms:W3CDTF">2019-10-02T10:41:49Z</dcterms:created>
  <dcterms:modified xsi:type="dcterms:W3CDTF">2021-10-06T10:10:29Z</dcterms:modified>
</cp:coreProperties>
</file>