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15" windowWidth="18885" windowHeight="6975"/>
  </bookViews>
  <sheets>
    <sheet name="DJELATNOSTI" sheetId="4" r:id="rId1"/>
    <sheet name="ŽUPANIJE" sheetId="5" r:id="rId2"/>
  </sheets>
  <calcPr calcId="145621"/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G26" i="5" l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26" i="5" l="1"/>
</calcChain>
</file>

<file path=xl/sharedStrings.xml><?xml version="1.0" encoding="utf-8"?>
<sst xmlns="http://schemas.openxmlformats.org/spreadsheetml/2006/main" count="103" uniqueCount="66">
  <si>
    <t>GRAD ZAGREB</t>
  </si>
  <si>
    <t>Područje djelatnosti</t>
  </si>
  <si>
    <t>Broj svih poduzetnika</t>
  </si>
  <si>
    <t>Udio poduzetnika bez zaposlenih</t>
  </si>
  <si>
    <t>ZAPOSLENI</t>
  </si>
  <si>
    <t>Ukupni prihodi</t>
  </si>
  <si>
    <t>Ukupni rashodi</t>
  </si>
  <si>
    <t>B178</t>
  </si>
  <si>
    <t xml:space="preserve"> Neto dobit/gubitak</t>
  </si>
  <si>
    <t>B183</t>
  </si>
  <si>
    <t>Dobit razdoblja</t>
  </si>
  <si>
    <t>B184</t>
  </si>
  <si>
    <t>Gubitak razdoblja</t>
  </si>
  <si>
    <t>B185</t>
  </si>
  <si>
    <t>A POLJOPRIVREDA, ŠUMARSTVO I RIBARSTVO</t>
  </si>
  <si>
    <t>B RUDARSTVO I VAĐENJE</t>
  </si>
  <si>
    <t>C PRERAĐIVAČKA INDUSTRIJA</t>
  </si>
  <si>
    <t>D OPSKRBA ELEKTRIČNOM ENERGIJOM, PLINOM, PAROM I KLIMATIZACIJA</t>
  </si>
  <si>
    <t>E OPSKRBA VODOM; UKLANJANJE OTPADNIH VODA, GOSPODARENJE OTPADOM TE DJELATNOSTI SANACIJE OKOLIŠA</t>
  </si>
  <si>
    <t>F GRAĐEVINARSTVO</t>
  </si>
  <si>
    <t>G TRGOVINA NA VELIKO I NA MALO; POPRAVAK MOTORNIH VOZILA I MOTOCIKALA</t>
  </si>
  <si>
    <t>H PRIJEVOZ I SKLADIŠTENJE</t>
  </si>
  <si>
    <t xml:space="preserve">I DJELATNOSTI PRUŽANJA SMJEŠTAJA TE PRIPREME I USLUŽIVANJA HRANE </t>
  </si>
  <si>
    <t>J INFORMACIJE I KOMUNIKACIJE</t>
  </si>
  <si>
    <t>K FINANCIJSKE DJELATNOSTI I DJELATNOSTI OSIGURANJA</t>
  </si>
  <si>
    <t>L POSLOVANJE NEKRETNINAMA</t>
  </si>
  <si>
    <t>M STRUČNE, ZNANSTVENE I TEHNIČKE DJELATNOSTI</t>
  </si>
  <si>
    <t>N ADMINISTRATIVNE I POMOĆNE USLUŽNE DJELATNOSTI</t>
  </si>
  <si>
    <t>O JAVNA UPRAVA I OBRANA; OBVEZNO SOCIJALNO OSIGURANJE</t>
  </si>
  <si>
    <t>P OBRAZOVANJE</t>
  </si>
  <si>
    <t>Q DJELATNOSTI ZDRAVSTVENE ZAŠTITE I SOCIJALNE SKRBI</t>
  </si>
  <si>
    <t>R UMJETNOST, ZABAVA I REKREACIJA</t>
  </si>
  <si>
    <t>S OSTALE USLUŽNE DJELATNOSTI</t>
  </si>
  <si>
    <t>Fizičke osobe bez djelatnosti</t>
  </si>
  <si>
    <t>UKUPNO</t>
  </si>
  <si>
    <t>Šif. Županije</t>
  </si>
  <si>
    <t>Naziv županije</t>
  </si>
  <si>
    <t>Br. poduzetnika bez zaposlenih</t>
  </si>
  <si>
    <t>Udio br. poduzetnika bez zaposlenih</t>
  </si>
  <si>
    <t>SIF_ZUP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</si>
  <si>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</si>
  <si>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</si>
  <si>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</si>
  <si>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</si>
  <si>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</si>
  <si>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</si>
  <si>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</si>
  <si>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</si>
  <si>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</si>
  <si>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OSIJEČKO-BARANJSKA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</si>
  <si>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</si>
  <si>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</si>
  <si>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</si>
  <si>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</si>
  <si>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</si>
  <si>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</si>
  <si>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</si>
  <si>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</si>
  <si>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</si>
  <si>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</si>
  <si>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* iznosi u tisućama kn</t>
  </si>
  <si>
    <t>T DJELATNOST KUĆANSTAVA KAO POSLODAVCA; djelat. kućanstava koja proizvode različitu robu i pružaju različite usluge za vlas. potrebe</t>
  </si>
  <si>
    <t>Br. bez zaposl.</t>
  </si>
  <si>
    <t>2018.</t>
  </si>
  <si>
    <t>2019.</t>
  </si>
  <si>
    <t>Podaci iz godišnjih financijskih izvještaja poduzetnika 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</si>
</sst>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\ "/>
  </numFmts>
  <fonts count="23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11"/>
      <color theme="3" tint="-0.249977111117893"/>
      <name val="Arial"/>
      <family val="2"/>
      <charset val="238"/>
    </font>
    <font>
      <sz val="10"/>
      <color theme="3" tint="-0.249977111117893"/>
      <name val="MS Sans Serif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i/>
      <sz val="9"/>
      <color theme="3" tint="-0.249977111117893"/>
      <name val="Arial"/>
      <family val="2"/>
      <charset val="238"/>
    </font>
    <font>
      <i/>
      <sz val="11"/>
      <color theme="3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2"/>
    <xf numFmtId="0" fontId="5" fillId="2" borderId="7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left" vertical="center" wrapText="1"/>
    </xf>
    <xf numFmtId="3" fontId="6" fillId="3" borderId="7" xfId="3" applyNumberFormat="1" applyFont="1" applyFill="1" applyBorder="1" applyAlignment="1">
      <alignment vertical="center"/>
    </xf>
    <xf numFmtId="164" fontId="6" fillId="3" borderId="7" xfId="3" applyNumberFormat="1" applyFont="1" applyFill="1" applyBorder="1" applyAlignment="1">
      <alignment vertical="center"/>
    </xf>
    <xf numFmtId="3" fontId="7" fillId="4" borderId="7" xfId="3" applyNumberFormat="1" applyFont="1" applyFill="1" applyBorder="1" applyAlignment="1">
      <alignment vertical="center"/>
    </xf>
    <xf numFmtId="164" fontId="7" fillId="4" borderId="7" xfId="3" applyNumberFormat="1" applyFont="1" applyFill="1" applyBorder="1" applyAlignment="1">
      <alignment vertical="center"/>
    </xf>
    <xf numFmtId="3" fontId="6" fillId="4" borderId="7" xfId="3" applyNumberFormat="1" applyFont="1" applyFill="1" applyBorder="1" applyAlignment="1">
      <alignment vertical="center"/>
    </xf>
    <xf numFmtId="164" fontId="6" fillId="4" borderId="7" xfId="3" applyNumberFormat="1" applyFont="1" applyFill="1" applyBorder="1" applyAlignment="1">
      <alignment vertical="center"/>
    </xf>
    <xf numFmtId="0" fontId="8" fillId="5" borderId="7" xfId="2" applyFont="1" applyFill="1" applyBorder="1" applyAlignment="1">
      <alignment wrapText="1"/>
    </xf>
    <xf numFmtId="3" fontId="8" fillId="5" borderId="7" xfId="2" applyNumberFormat="1" applyFont="1" applyFill="1" applyBorder="1" applyAlignment="1">
      <alignment wrapText="1"/>
    </xf>
    <xf numFmtId="164" fontId="8" fillId="5" borderId="7" xfId="2" applyNumberFormat="1" applyFont="1" applyFill="1" applyBorder="1" applyAlignment="1">
      <alignment wrapText="1"/>
    </xf>
    <xf numFmtId="3" fontId="9" fillId="5" borderId="7" xfId="2" applyNumberFormat="1" applyFont="1" applyFill="1" applyBorder="1" applyAlignment="1">
      <alignment wrapText="1"/>
    </xf>
    <xf numFmtId="164" fontId="4" fillId="0" borderId="0" xfId="2" applyNumberFormat="1"/>
    <xf numFmtId="0" fontId="10" fillId="0" borderId="0" xfId="2" applyFont="1"/>
    <xf numFmtId="0" fontId="6" fillId="3" borderId="7" xfId="4" applyFont="1" applyFill="1" applyBorder="1" applyAlignment="1"/>
    <xf numFmtId="3" fontId="12" fillId="6" borderId="7" xfId="4" applyNumberFormat="1" applyFont="1" applyFill="1" applyBorder="1" applyAlignment="1">
      <alignment horizontal="right" vertical="center"/>
    </xf>
    <xf numFmtId="164" fontId="12" fillId="6" borderId="7" xfId="4" applyNumberFormat="1" applyFont="1" applyFill="1" applyBorder="1" applyAlignment="1">
      <alignment horizontal="right" vertical="center"/>
    </xf>
    <xf numFmtId="3" fontId="13" fillId="6" borderId="7" xfId="4" applyNumberFormat="1" applyFont="1" applyFill="1" applyBorder="1" applyAlignment="1">
      <alignment horizontal="right" vertical="center"/>
    </xf>
    <xf numFmtId="0" fontId="14" fillId="0" borderId="0" xfId="2" applyFont="1" applyAlignment="1">
      <alignment vertical="center"/>
    </xf>
    <xf numFmtId="165" fontId="11" fillId="3" borderId="7" xfId="3" applyNumberFormat="1" applyFont="1" applyFill="1" applyBorder="1" applyAlignment="1">
      <alignment vertical="center"/>
    </xf>
    <xf numFmtId="165" fontId="11" fillId="4" borderId="7" xfId="3" applyNumberFormat="1" applyFont="1" applyFill="1" applyBorder="1" applyAlignment="1">
      <alignment vertical="center"/>
    </xf>
    <xf numFmtId="0" fontId="12" fillId="6" borderId="2" xfId="4" applyFont="1" applyFill="1" applyBorder="1" applyAlignment="1">
      <alignment horizontal="left" vertical="center"/>
    </xf>
    <xf numFmtId="3" fontId="6" fillId="3" borderId="7" xfId="4" applyNumberFormat="1" applyFont="1" applyFill="1" applyBorder="1" applyAlignment="1">
      <alignment horizontal="left" vertical="center"/>
    </xf>
    <xf numFmtId="3" fontId="6" fillId="3" borderId="7" xfId="4" applyNumberFormat="1" applyFont="1" applyFill="1" applyBorder="1" applyAlignment="1">
      <alignment horizontal="right" vertical="center"/>
    </xf>
    <xf numFmtId="164" fontId="6" fillId="3" borderId="7" xfId="4" applyNumberFormat="1" applyFont="1" applyFill="1" applyBorder="1" applyAlignment="1">
      <alignment horizontal="right" vertical="center"/>
    </xf>
    <xf numFmtId="165" fontId="11" fillId="3" borderId="7" xfId="4" applyNumberFormat="1" applyFont="1" applyFill="1" applyBorder="1" applyAlignment="1">
      <alignment horizontal="right" vertical="center"/>
    </xf>
    <xf numFmtId="0" fontId="4" fillId="6" borderId="0" xfId="2" applyFill="1"/>
    <xf numFmtId="0" fontId="15" fillId="4" borderId="7" xfId="3" applyFont="1" applyFill="1" applyBorder="1" applyAlignment="1">
      <alignment horizontal="left" vertical="center" wrapText="1"/>
    </xf>
    <xf numFmtId="0" fontId="12" fillId="4" borderId="7" xfId="3" applyFont="1" applyFill="1" applyBorder="1" applyAlignment="1">
      <alignment horizontal="left" vertical="center" wrapText="1"/>
    </xf>
    <xf numFmtId="3" fontId="12" fillId="4" borderId="7" xfId="4" applyNumberFormat="1" applyFont="1" applyFill="1" applyBorder="1" applyAlignment="1">
      <alignment horizontal="left" vertical="center"/>
    </xf>
    <xf numFmtId="0" fontId="12" fillId="4" borderId="7" xfId="4" applyFont="1" applyFill="1" applyBorder="1" applyAlignment="1"/>
    <xf numFmtId="3" fontId="12" fillId="4" borderId="7" xfId="4" applyNumberFormat="1" applyFont="1" applyFill="1" applyBorder="1" applyAlignment="1">
      <alignment horizontal="right" vertical="center"/>
    </xf>
    <xf numFmtId="164" fontId="12" fillId="4" borderId="7" xfId="4" applyNumberFormat="1" applyFont="1" applyFill="1" applyBorder="1" applyAlignment="1">
      <alignment horizontal="right" vertical="center"/>
    </xf>
    <xf numFmtId="165" fontId="17" fillId="4" borderId="7" xfId="4" applyNumberFormat="1" applyFont="1" applyFill="1" applyBorder="1" applyAlignment="1">
      <alignment horizontal="right" vertical="center"/>
    </xf>
    <xf numFmtId="0" fontId="16" fillId="0" borderId="0" xfId="2" applyFont="1"/>
    <xf numFmtId="0" fontId="18" fillId="0" borderId="0" xfId="1" applyFont="1" applyAlignment="1">
      <alignment horizontal="left" vertical="center"/>
    </xf>
    <xf numFmtId="0" fontId="19" fillId="0" borderId="0" xfId="1" applyFont="1"/>
    <xf numFmtId="164" fontId="19" fillId="0" borderId="0" xfId="1" applyNumberFormat="1" applyFont="1"/>
    <xf numFmtId="0" fontId="20" fillId="0" borderId="0" xfId="2" applyFont="1"/>
    <xf numFmtId="0" fontId="21" fillId="0" borderId="8" xfId="2" applyFont="1" applyBorder="1" applyAlignment="1">
      <alignment horizontal="right" vertical="center"/>
    </xf>
    <xf numFmtId="0" fontId="22" fillId="0" borderId="8" xfId="0" applyFont="1" applyBorder="1" applyAlignment="1">
      <alignment horizontal="right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164" fontId="5" fillId="2" borderId="6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textRotation="90" wrapText="1"/>
    </xf>
    <xf numFmtId="0" fontId="5" fillId="2" borderId="6" xfId="4" applyFont="1" applyFill="1" applyBorder="1" applyAlignment="1">
      <alignment horizontal="center" vertical="center" textRotation="90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</cellXfs>
  <cellStyles count="6">
    <cellStyle name="Normalno" xfId="0" builtinId="0"/>
    <cellStyle name="Normalno 2" xfId="2"/>
    <cellStyle name="Normalno 3" xfId="1"/>
    <cellStyle name="Normalno 4" xfId="5"/>
    <cellStyle name="Normalno_List1 2" xfId="4"/>
    <cellStyle name="Normalno_Lis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26"/>
  <sheetViews>
    <sheetView tabSelected="1" zoomScaleNormal="100" workbookViewId="0">
      <selection activeCell="A2" sqref="A2"/>
    </sheetView>
  </sheetViews>
  <sheetFormatPr defaultColWidth="8.75" defaultRowHeight="15" x14ac:dyDescent="0.25"/>
  <cols>
    <col min="1" max="1" width="58.25" style="1" customWidth="1"/>
    <col min="2" max="2" width="8.125" style="1" customWidth="1"/>
    <col min="3" max="3" width="9.75" style="1" customWidth="1"/>
    <col min="4" max="4" width="11.375" style="14" customWidth="1"/>
    <col min="5" max="5" width="7.5" style="1" customWidth="1"/>
    <col min="6" max="6" width="8.625" style="1" bestFit="1" customWidth="1"/>
    <col min="7" max="9" width="15.375" style="1" bestFit="1" customWidth="1"/>
    <col min="10" max="10" width="16" style="1" bestFit="1" customWidth="1"/>
    <col min="11" max="11" width="14.5" style="1" bestFit="1" customWidth="1"/>
    <col min="12" max="13" width="15.375" style="1" bestFit="1" customWidth="1"/>
    <col min="14" max="14" width="16" style="1" bestFit="1" customWidth="1"/>
    <col min="15" max="15" width="15.125" style="1" bestFit="1" customWidth="1"/>
    <col min="16" max="16" width="14.5" style="1" bestFit="1" customWidth="1"/>
    <col min="17" max="16384" width="8.75" style="1"/>
  </cols>
  <sheetData>
    <row r="1" spans="1:16" s="40" customFormat="1" x14ac:dyDescent="0.25">
      <c r="A1" s="37" t="s">
        <v>65</v>
      </c>
      <c r="B1" s="38"/>
      <c r="C1" s="38"/>
      <c r="D1" s="39"/>
      <c r="E1" s="38"/>
      <c r="F1" s="38"/>
      <c r="G1" s="38"/>
      <c r="H1" s="38"/>
      <c r="I1" s="38"/>
      <c r="J1" s="38"/>
      <c r="K1" s="38"/>
      <c r="O1" s="38"/>
      <c r="P1" s="38"/>
    </row>
    <row r="2" spans="1:16" x14ac:dyDescent="0.25">
      <c r="N2" s="41" t="s">
        <v>60</v>
      </c>
      <c r="O2" s="42"/>
      <c r="P2" s="42"/>
    </row>
    <row r="3" spans="1:16" ht="22.15" customHeight="1" x14ac:dyDescent="0.25">
      <c r="A3" s="45" t="s">
        <v>1</v>
      </c>
      <c r="B3" s="45" t="s">
        <v>62</v>
      </c>
      <c r="C3" s="45" t="s">
        <v>2</v>
      </c>
      <c r="D3" s="47" t="s">
        <v>3</v>
      </c>
      <c r="E3" s="49" t="s">
        <v>4</v>
      </c>
      <c r="F3" s="50"/>
      <c r="G3" s="43" t="s">
        <v>5</v>
      </c>
      <c r="H3" s="44"/>
      <c r="I3" s="43" t="s">
        <v>6</v>
      </c>
      <c r="J3" s="44" t="s">
        <v>7</v>
      </c>
      <c r="K3" s="43" t="s">
        <v>10</v>
      </c>
      <c r="L3" s="44" t="s">
        <v>11</v>
      </c>
      <c r="M3" s="43" t="s">
        <v>12</v>
      </c>
      <c r="N3" s="44" t="s">
        <v>13</v>
      </c>
      <c r="O3" s="43" t="s">
        <v>8</v>
      </c>
      <c r="P3" s="44" t="s">
        <v>9</v>
      </c>
    </row>
    <row r="4" spans="1:16" ht="14.45" customHeight="1" x14ac:dyDescent="0.25">
      <c r="A4" s="46"/>
      <c r="B4" s="46"/>
      <c r="C4" s="46"/>
      <c r="D4" s="48" t="s">
        <v>3</v>
      </c>
      <c r="E4" s="2" t="s">
        <v>63</v>
      </c>
      <c r="F4" s="2" t="s">
        <v>64</v>
      </c>
      <c r="G4" s="2" t="s">
        <v>63</v>
      </c>
      <c r="H4" s="2" t="s">
        <v>64</v>
      </c>
      <c r="I4" s="2" t="s">
        <v>63</v>
      </c>
      <c r="J4" s="2" t="s">
        <v>64</v>
      </c>
      <c r="K4" s="2" t="s">
        <v>63</v>
      </c>
      <c r="L4" s="2" t="s">
        <v>64</v>
      </c>
      <c r="M4" s="2" t="s">
        <v>63</v>
      </c>
      <c r="N4" s="2" t="s">
        <v>64</v>
      </c>
      <c r="O4" s="2" t="s">
        <v>63</v>
      </c>
      <c r="P4" s="2" t="s">
        <v>64</v>
      </c>
    </row>
    <row r="5" spans="1:16" x14ac:dyDescent="0.25">
      <c r="A5" s="3" t="s">
        <v>14</v>
      </c>
      <c r="B5" s="4">
        <v>1386</v>
      </c>
      <c r="C5" s="4">
        <v>3561</v>
      </c>
      <c r="D5" s="5">
        <f>B5/C5*100</f>
        <v>38.921651221566975</v>
      </c>
      <c r="E5" s="4">
        <v>126</v>
      </c>
      <c r="F5" s="4">
        <v>0</v>
      </c>
      <c r="G5" s="4">
        <v>360840.44099999999</v>
      </c>
      <c r="H5" s="4">
        <v>411936.12800000003</v>
      </c>
      <c r="I5" s="21">
        <v>535800.93599999999</v>
      </c>
      <c r="J5" s="21">
        <v>471368.74400000001</v>
      </c>
      <c r="K5" s="21">
        <v>58874.313999999998</v>
      </c>
      <c r="L5" s="21">
        <v>47147.794000000002</v>
      </c>
      <c r="M5" s="21">
        <v>239401.28400000001</v>
      </c>
      <c r="N5" s="21">
        <v>113242.11500000001</v>
      </c>
      <c r="O5" s="21">
        <v>-180526.97</v>
      </c>
      <c r="P5" s="21">
        <v>-66094.320999999996</v>
      </c>
    </row>
    <row r="6" spans="1:16" x14ac:dyDescent="0.25">
      <c r="A6" s="3" t="s">
        <v>15</v>
      </c>
      <c r="B6" s="4">
        <v>67</v>
      </c>
      <c r="C6" s="4">
        <v>219</v>
      </c>
      <c r="D6" s="5">
        <f t="shared" ref="D6:D26" si="0">B6/C6*100</f>
        <v>30.593607305936072</v>
      </c>
      <c r="E6" s="4">
        <v>12</v>
      </c>
      <c r="F6" s="4">
        <v>0</v>
      </c>
      <c r="G6" s="4">
        <v>6719.9859999999999</v>
      </c>
      <c r="H6" s="4">
        <v>5184.4799999999996</v>
      </c>
      <c r="I6" s="21">
        <v>20315.481</v>
      </c>
      <c r="J6" s="21">
        <v>11661.294</v>
      </c>
      <c r="K6" s="21">
        <v>750.34699999999998</v>
      </c>
      <c r="L6" s="21">
        <v>921.13300000000004</v>
      </c>
      <c r="M6" s="21">
        <v>14365.153</v>
      </c>
      <c r="N6" s="21">
        <v>7491.7749999999996</v>
      </c>
      <c r="O6" s="21">
        <v>-13614.806</v>
      </c>
      <c r="P6" s="21">
        <v>-6570.6419999999998</v>
      </c>
    </row>
    <row r="7" spans="1:16" x14ac:dyDescent="0.25">
      <c r="A7" s="3" t="s">
        <v>16</v>
      </c>
      <c r="B7" s="4">
        <v>3238</v>
      </c>
      <c r="C7" s="4">
        <v>14890</v>
      </c>
      <c r="D7" s="5">
        <f t="shared" si="0"/>
        <v>21.746138347884486</v>
      </c>
      <c r="E7" s="4">
        <v>1211</v>
      </c>
      <c r="F7" s="4">
        <v>0</v>
      </c>
      <c r="G7" s="4">
        <v>1196743.969</v>
      </c>
      <c r="H7" s="4">
        <v>1143099.1070000001</v>
      </c>
      <c r="I7" s="21">
        <v>1500785.156</v>
      </c>
      <c r="J7" s="21">
        <v>1399433.524</v>
      </c>
      <c r="K7" s="21">
        <v>161099.87100000001</v>
      </c>
      <c r="L7" s="21">
        <v>285480.07400000002</v>
      </c>
      <c r="M7" s="21">
        <v>478361.45699999999</v>
      </c>
      <c r="N7" s="21">
        <v>551579.11199999996</v>
      </c>
      <c r="O7" s="21">
        <v>-317261.58600000001</v>
      </c>
      <c r="P7" s="21">
        <v>-266099.038</v>
      </c>
    </row>
    <row r="8" spans="1:16" x14ac:dyDescent="0.25">
      <c r="A8" s="29" t="s">
        <v>17</v>
      </c>
      <c r="B8" s="6">
        <v>477</v>
      </c>
      <c r="C8" s="6">
        <v>803</v>
      </c>
      <c r="D8" s="7">
        <f t="shared" si="0"/>
        <v>59.402241594022421</v>
      </c>
      <c r="E8" s="6">
        <v>52</v>
      </c>
      <c r="F8" s="6">
        <v>0</v>
      </c>
      <c r="G8" s="6">
        <v>537195.76800000004</v>
      </c>
      <c r="H8" s="6">
        <v>847322.45600000001</v>
      </c>
      <c r="I8" s="22">
        <v>491662.55099999998</v>
      </c>
      <c r="J8" s="22">
        <v>874700.57799999998</v>
      </c>
      <c r="K8" s="22">
        <v>75055.047999999995</v>
      </c>
      <c r="L8" s="22">
        <v>77701.998999999996</v>
      </c>
      <c r="M8" s="22">
        <v>43224.904000000002</v>
      </c>
      <c r="N8" s="22">
        <v>121366.715</v>
      </c>
      <c r="O8" s="22">
        <v>31830.144</v>
      </c>
      <c r="P8" s="22">
        <v>-43664.716</v>
      </c>
    </row>
    <row r="9" spans="1:16" ht="24" x14ac:dyDescent="0.25">
      <c r="A9" s="3" t="s">
        <v>18</v>
      </c>
      <c r="B9" s="4">
        <v>122</v>
      </c>
      <c r="C9" s="4">
        <v>790</v>
      </c>
      <c r="D9" s="5">
        <f t="shared" si="0"/>
        <v>15.443037974683543</v>
      </c>
      <c r="E9" s="4">
        <v>13</v>
      </c>
      <c r="F9" s="4">
        <v>0</v>
      </c>
      <c r="G9" s="4">
        <v>95703.653000000006</v>
      </c>
      <c r="H9" s="4">
        <v>121084.182</v>
      </c>
      <c r="I9" s="21">
        <v>258563.81299999999</v>
      </c>
      <c r="J9" s="21">
        <v>138423.845</v>
      </c>
      <c r="K9" s="21">
        <v>2309.7280000000001</v>
      </c>
      <c r="L9" s="21">
        <v>30416.377</v>
      </c>
      <c r="M9" s="21">
        <v>165521.65900000001</v>
      </c>
      <c r="N9" s="21">
        <v>51236.370999999999</v>
      </c>
      <c r="O9" s="21">
        <v>-163211.93100000001</v>
      </c>
      <c r="P9" s="21">
        <v>-20819.993999999999</v>
      </c>
    </row>
    <row r="10" spans="1:16" x14ac:dyDescent="0.25">
      <c r="A10" s="3" t="s">
        <v>19</v>
      </c>
      <c r="B10" s="4">
        <v>4497</v>
      </c>
      <c r="C10" s="4">
        <v>16161</v>
      </c>
      <c r="D10" s="5">
        <f t="shared" si="0"/>
        <v>27.826248375719327</v>
      </c>
      <c r="E10" s="4">
        <v>615</v>
      </c>
      <c r="F10" s="4">
        <v>0</v>
      </c>
      <c r="G10" s="4">
        <v>2747321.91</v>
      </c>
      <c r="H10" s="4">
        <v>2524144.923</v>
      </c>
      <c r="I10" s="21">
        <v>3125559.1009999998</v>
      </c>
      <c r="J10" s="21">
        <v>3424847.4130000002</v>
      </c>
      <c r="K10" s="21">
        <v>504844.41200000001</v>
      </c>
      <c r="L10" s="21">
        <v>342858.799</v>
      </c>
      <c r="M10" s="21">
        <v>899205.755</v>
      </c>
      <c r="N10" s="21">
        <v>1281557.0649999999</v>
      </c>
      <c r="O10" s="21">
        <v>-394361.34299999999</v>
      </c>
      <c r="P10" s="21">
        <v>-938698.26599999995</v>
      </c>
    </row>
    <row r="11" spans="1:16" ht="24" x14ac:dyDescent="0.25">
      <c r="A11" s="3" t="s">
        <v>20</v>
      </c>
      <c r="B11" s="4">
        <v>8157</v>
      </c>
      <c r="C11" s="4">
        <v>28814</v>
      </c>
      <c r="D11" s="5">
        <f t="shared" si="0"/>
        <v>28.309155271742902</v>
      </c>
      <c r="E11" s="4">
        <v>1498</v>
      </c>
      <c r="F11" s="4">
        <v>0</v>
      </c>
      <c r="G11" s="4">
        <v>3473806.9530000002</v>
      </c>
      <c r="H11" s="4">
        <v>4353902.6560000004</v>
      </c>
      <c r="I11" s="21">
        <v>3573983.233</v>
      </c>
      <c r="J11" s="21">
        <v>5385764.0549999997</v>
      </c>
      <c r="K11" s="21">
        <v>431596.31300000002</v>
      </c>
      <c r="L11" s="21">
        <v>450774.02600000001</v>
      </c>
      <c r="M11" s="21">
        <v>577398.054</v>
      </c>
      <c r="N11" s="21">
        <v>1527280.7609999999</v>
      </c>
      <c r="O11" s="21">
        <v>-145801.74100000001</v>
      </c>
      <c r="P11" s="21">
        <v>-1076506.7350000001</v>
      </c>
    </row>
    <row r="12" spans="1:16" x14ac:dyDescent="0.25">
      <c r="A12" s="30" t="s">
        <v>21</v>
      </c>
      <c r="B12" s="8">
        <v>1417</v>
      </c>
      <c r="C12" s="8">
        <v>6722</v>
      </c>
      <c r="D12" s="9">
        <f t="shared" si="0"/>
        <v>21.080035703659625</v>
      </c>
      <c r="E12" s="8">
        <v>407</v>
      </c>
      <c r="F12" s="8">
        <v>0</v>
      </c>
      <c r="G12" s="8">
        <v>379669.69500000001</v>
      </c>
      <c r="H12" s="8">
        <v>457448.571</v>
      </c>
      <c r="I12" s="22">
        <v>382276.23100000003</v>
      </c>
      <c r="J12" s="22">
        <v>490415.43599999999</v>
      </c>
      <c r="K12" s="22">
        <v>47415.366999999998</v>
      </c>
      <c r="L12" s="22">
        <v>50337.561000000002</v>
      </c>
      <c r="M12" s="22">
        <v>55574.800999999999</v>
      </c>
      <c r="N12" s="22">
        <v>89178.913</v>
      </c>
      <c r="O12" s="22">
        <v>-8159.4340000000002</v>
      </c>
      <c r="P12" s="22">
        <v>-38841.351999999999</v>
      </c>
    </row>
    <row r="13" spans="1:16" x14ac:dyDescent="0.25">
      <c r="A13" s="3" t="s">
        <v>22</v>
      </c>
      <c r="B13" s="4">
        <v>3580</v>
      </c>
      <c r="C13" s="4">
        <v>12729</v>
      </c>
      <c r="D13" s="5">
        <f t="shared" si="0"/>
        <v>28.124754497603899</v>
      </c>
      <c r="E13" s="4">
        <v>1737</v>
      </c>
      <c r="F13" s="4">
        <v>0</v>
      </c>
      <c r="G13" s="4">
        <v>911171.62300000002</v>
      </c>
      <c r="H13" s="4">
        <v>1015865.991</v>
      </c>
      <c r="I13" s="21">
        <v>1006904.001</v>
      </c>
      <c r="J13" s="21">
        <v>1122406.3330000001</v>
      </c>
      <c r="K13" s="21">
        <v>204667.85200000001</v>
      </c>
      <c r="L13" s="21">
        <v>135505.198</v>
      </c>
      <c r="M13" s="21">
        <v>309939.02799999999</v>
      </c>
      <c r="N13" s="21">
        <v>249038.74799999999</v>
      </c>
      <c r="O13" s="21">
        <v>-105271.175</v>
      </c>
      <c r="P13" s="21">
        <v>-113533.55</v>
      </c>
    </row>
    <row r="14" spans="1:16" x14ac:dyDescent="0.25">
      <c r="A14" s="3" t="s">
        <v>23</v>
      </c>
      <c r="B14" s="4">
        <v>2075</v>
      </c>
      <c r="C14" s="4">
        <v>6765</v>
      </c>
      <c r="D14" s="5">
        <f t="shared" si="0"/>
        <v>30.672579453067257</v>
      </c>
      <c r="E14" s="4">
        <v>396</v>
      </c>
      <c r="F14" s="4">
        <v>0</v>
      </c>
      <c r="G14" s="4">
        <v>831999.66</v>
      </c>
      <c r="H14" s="4">
        <v>645413.17299999995</v>
      </c>
      <c r="I14" s="21">
        <v>775834.01</v>
      </c>
      <c r="J14" s="21">
        <v>698152.93500000006</v>
      </c>
      <c r="K14" s="21">
        <v>85876.334000000003</v>
      </c>
      <c r="L14" s="21">
        <v>83723.093999999997</v>
      </c>
      <c r="M14" s="21">
        <v>41949.78</v>
      </c>
      <c r="N14" s="21">
        <v>147625.815</v>
      </c>
      <c r="O14" s="21">
        <v>43926.553999999996</v>
      </c>
      <c r="P14" s="21">
        <v>-63902.720999999998</v>
      </c>
    </row>
    <row r="15" spans="1:16" x14ac:dyDescent="0.25">
      <c r="A15" s="30" t="s">
        <v>24</v>
      </c>
      <c r="B15" s="8">
        <v>166</v>
      </c>
      <c r="C15" s="8">
        <v>488</v>
      </c>
      <c r="D15" s="9">
        <f t="shared" si="0"/>
        <v>34.016393442622949</v>
      </c>
      <c r="E15" s="8">
        <v>17</v>
      </c>
      <c r="F15" s="8">
        <v>0</v>
      </c>
      <c r="G15" s="8">
        <v>401968.36599999998</v>
      </c>
      <c r="H15" s="8">
        <v>397336.54</v>
      </c>
      <c r="I15" s="22">
        <v>239188.899</v>
      </c>
      <c r="J15" s="22">
        <v>124052.08</v>
      </c>
      <c r="K15" s="22">
        <v>296706.57299999997</v>
      </c>
      <c r="L15" s="22">
        <v>317768.02600000001</v>
      </c>
      <c r="M15" s="22">
        <v>137351.894</v>
      </c>
      <c r="N15" s="22">
        <v>44216.423000000003</v>
      </c>
      <c r="O15" s="22">
        <v>159354.679</v>
      </c>
      <c r="P15" s="22">
        <v>273551.603</v>
      </c>
    </row>
    <row r="16" spans="1:16" x14ac:dyDescent="0.25">
      <c r="A16" s="3" t="s">
        <v>25</v>
      </c>
      <c r="B16" s="4">
        <v>4022</v>
      </c>
      <c r="C16" s="4">
        <v>5946</v>
      </c>
      <c r="D16" s="5">
        <f t="shared" si="0"/>
        <v>67.64211234443323</v>
      </c>
      <c r="E16" s="4">
        <v>573</v>
      </c>
      <c r="F16" s="4">
        <v>0</v>
      </c>
      <c r="G16" s="4">
        <v>3724634.0619999999</v>
      </c>
      <c r="H16" s="4">
        <v>3852862.2379999999</v>
      </c>
      <c r="I16" s="21">
        <v>3813982.3080000002</v>
      </c>
      <c r="J16" s="21">
        <v>3755814.8659999999</v>
      </c>
      <c r="K16" s="21">
        <v>701239.973</v>
      </c>
      <c r="L16" s="21">
        <v>922046.39399999997</v>
      </c>
      <c r="M16" s="21">
        <v>860767.36399999994</v>
      </c>
      <c r="N16" s="21">
        <v>900430.98400000005</v>
      </c>
      <c r="O16" s="21">
        <v>-159527.391</v>
      </c>
      <c r="P16" s="21">
        <v>21615.41</v>
      </c>
    </row>
    <row r="17" spans="1:16" x14ac:dyDescent="0.25">
      <c r="A17" s="3" t="s">
        <v>26</v>
      </c>
      <c r="B17" s="4">
        <v>5912</v>
      </c>
      <c r="C17" s="4">
        <v>21489</v>
      </c>
      <c r="D17" s="5">
        <f t="shared" si="0"/>
        <v>27.511750197775608</v>
      </c>
      <c r="E17" s="4">
        <v>726</v>
      </c>
      <c r="F17" s="4">
        <v>0</v>
      </c>
      <c r="G17" s="4">
        <v>2303186.6150000002</v>
      </c>
      <c r="H17" s="4">
        <v>3188452.2280000001</v>
      </c>
      <c r="I17" s="21">
        <v>1877425.791</v>
      </c>
      <c r="J17" s="21">
        <v>2173920.753</v>
      </c>
      <c r="K17" s="21">
        <v>717894.68599999999</v>
      </c>
      <c r="L17" s="21">
        <v>1220028.7009999999</v>
      </c>
      <c r="M17" s="21">
        <v>345822.22700000001</v>
      </c>
      <c r="N17" s="21">
        <v>361903.88900000002</v>
      </c>
      <c r="O17" s="21">
        <v>372072.45899999997</v>
      </c>
      <c r="P17" s="21">
        <v>858124.81200000003</v>
      </c>
    </row>
    <row r="18" spans="1:16" x14ac:dyDescent="0.25">
      <c r="A18" s="3" t="s">
        <v>27</v>
      </c>
      <c r="B18" s="4">
        <v>2682</v>
      </c>
      <c r="C18" s="4">
        <v>6894</v>
      </c>
      <c r="D18" s="5">
        <f t="shared" si="0"/>
        <v>38.903394255874673</v>
      </c>
      <c r="E18" s="4">
        <v>616</v>
      </c>
      <c r="F18" s="4">
        <v>0</v>
      </c>
      <c r="G18" s="4">
        <v>800605.21400000004</v>
      </c>
      <c r="H18" s="4">
        <v>818166.51899999997</v>
      </c>
      <c r="I18" s="21">
        <v>850275.39</v>
      </c>
      <c r="J18" s="21">
        <v>875651.28399999999</v>
      </c>
      <c r="K18" s="21">
        <v>60670.171999999999</v>
      </c>
      <c r="L18" s="21">
        <v>78065.891000000003</v>
      </c>
      <c r="M18" s="21">
        <v>116627.336</v>
      </c>
      <c r="N18" s="21">
        <v>143873.74600000001</v>
      </c>
      <c r="O18" s="21">
        <v>-55957.163999999997</v>
      </c>
      <c r="P18" s="21">
        <v>-65807.854999999996</v>
      </c>
    </row>
    <row r="19" spans="1:16" x14ac:dyDescent="0.25">
      <c r="A19" s="30" t="s">
        <v>28</v>
      </c>
      <c r="B19" s="8">
        <v>13</v>
      </c>
      <c r="C19" s="8">
        <v>50</v>
      </c>
      <c r="D19" s="9">
        <f t="shared" si="0"/>
        <v>26</v>
      </c>
      <c r="E19" s="8">
        <v>0</v>
      </c>
      <c r="F19" s="8">
        <v>0</v>
      </c>
      <c r="G19" s="8">
        <v>5524.6769999999997</v>
      </c>
      <c r="H19" s="8">
        <v>5066.299</v>
      </c>
      <c r="I19" s="22">
        <v>5028.5140000000001</v>
      </c>
      <c r="J19" s="22">
        <v>4611.5940000000001</v>
      </c>
      <c r="K19" s="22">
        <v>769.928</v>
      </c>
      <c r="L19" s="22">
        <v>494.19</v>
      </c>
      <c r="M19" s="22">
        <v>391.94900000000001</v>
      </c>
      <c r="N19" s="22">
        <v>163.23699999999999</v>
      </c>
      <c r="O19" s="22">
        <v>377.97899999999998</v>
      </c>
      <c r="P19" s="22">
        <v>330.95299999999997</v>
      </c>
    </row>
    <row r="20" spans="1:16" x14ac:dyDescent="0.25">
      <c r="A20" s="3" t="s">
        <v>29</v>
      </c>
      <c r="B20" s="4">
        <v>412</v>
      </c>
      <c r="C20" s="4">
        <v>1638</v>
      </c>
      <c r="D20" s="5">
        <f t="shared" si="0"/>
        <v>25.152625152625152</v>
      </c>
      <c r="E20" s="4">
        <v>80</v>
      </c>
      <c r="F20" s="4">
        <v>0</v>
      </c>
      <c r="G20" s="4">
        <v>39672.79</v>
      </c>
      <c r="H20" s="4">
        <v>38459.781000000003</v>
      </c>
      <c r="I20" s="21">
        <v>39254.936999999998</v>
      </c>
      <c r="J20" s="21">
        <v>31313.764999999999</v>
      </c>
      <c r="K20" s="21">
        <v>5966.0119999999997</v>
      </c>
      <c r="L20" s="21">
        <v>9086.4509999999991</v>
      </c>
      <c r="M20" s="21">
        <v>6279.5429999999997</v>
      </c>
      <c r="N20" s="21">
        <v>3171.0790000000002</v>
      </c>
      <c r="O20" s="21">
        <v>-313.53100000000001</v>
      </c>
      <c r="P20" s="21">
        <v>5915.3710000000001</v>
      </c>
    </row>
    <row r="21" spans="1:16" x14ac:dyDescent="0.25">
      <c r="A21" s="3" t="s">
        <v>30</v>
      </c>
      <c r="B21" s="4">
        <v>333</v>
      </c>
      <c r="C21" s="4">
        <v>1821</v>
      </c>
      <c r="D21" s="5">
        <f t="shared" si="0"/>
        <v>18.286655683690281</v>
      </c>
      <c r="E21" s="4">
        <v>68</v>
      </c>
      <c r="F21" s="4">
        <v>0</v>
      </c>
      <c r="G21" s="4">
        <v>40087.171000000002</v>
      </c>
      <c r="H21" s="4">
        <v>37032.048000000003</v>
      </c>
      <c r="I21" s="21">
        <v>40641.947999999997</v>
      </c>
      <c r="J21" s="21">
        <v>40760.89</v>
      </c>
      <c r="K21" s="21">
        <v>6822.933</v>
      </c>
      <c r="L21" s="21">
        <v>8226.6200000000008</v>
      </c>
      <c r="M21" s="21">
        <v>8176.1949999999997</v>
      </c>
      <c r="N21" s="21">
        <v>12682.147999999999</v>
      </c>
      <c r="O21" s="21">
        <v>-1353.2619999999999</v>
      </c>
      <c r="P21" s="21">
        <v>-4455.5280000000002</v>
      </c>
    </row>
    <row r="22" spans="1:16" x14ac:dyDescent="0.25">
      <c r="A22" s="3" t="s">
        <v>31</v>
      </c>
      <c r="B22" s="4">
        <v>655</v>
      </c>
      <c r="C22" s="4">
        <v>1819</v>
      </c>
      <c r="D22" s="5">
        <f t="shared" si="0"/>
        <v>36.008796041781196</v>
      </c>
      <c r="E22" s="4">
        <v>73</v>
      </c>
      <c r="F22" s="4">
        <v>0</v>
      </c>
      <c r="G22" s="4">
        <v>144649.49100000001</v>
      </c>
      <c r="H22" s="4">
        <v>172341.53899999999</v>
      </c>
      <c r="I22" s="21">
        <v>352949.723</v>
      </c>
      <c r="J22" s="21">
        <v>170446.21400000001</v>
      </c>
      <c r="K22" s="21">
        <v>34109.440999999999</v>
      </c>
      <c r="L22" s="21">
        <v>44836.256999999998</v>
      </c>
      <c r="M22" s="21">
        <v>244430.576</v>
      </c>
      <c r="N22" s="21">
        <v>50745.571000000004</v>
      </c>
      <c r="O22" s="21">
        <v>-210321.13500000001</v>
      </c>
      <c r="P22" s="21">
        <v>-5909.3140000000003</v>
      </c>
    </row>
    <row r="23" spans="1:16" x14ac:dyDescent="0.25">
      <c r="A23" s="3" t="s">
        <v>32</v>
      </c>
      <c r="B23" s="4">
        <v>692</v>
      </c>
      <c r="C23" s="4">
        <v>4416</v>
      </c>
      <c r="D23" s="5">
        <f t="shared" si="0"/>
        <v>15.670289855072465</v>
      </c>
      <c r="E23" s="4">
        <v>234</v>
      </c>
      <c r="F23" s="4">
        <v>0</v>
      </c>
      <c r="G23" s="4">
        <v>55526.192000000003</v>
      </c>
      <c r="H23" s="4">
        <v>55866.694000000003</v>
      </c>
      <c r="I23" s="21">
        <v>69512.032000000007</v>
      </c>
      <c r="J23" s="21">
        <v>58961.188000000002</v>
      </c>
      <c r="K23" s="21">
        <v>4689.1080000000002</v>
      </c>
      <c r="L23" s="21">
        <v>5021.1790000000001</v>
      </c>
      <c r="M23" s="21">
        <v>19095.137999999999</v>
      </c>
      <c r="N23" s="21">
        <v>8627.8880000000008</v>
      </c>
      <c r="O23" s="21">
        <v>-14406.03</v>
      </c>
      <c r="P23" s="21">
        <v>-3606.7089999999998</v>
      </c>
    </row>
    <row r="24" spans="1:16" ht="24" x14ac:dyDescent="0.25">
      <c r="A24" s="3" t="s">
        <v>61</v>
      </c>
      <c r="B24" s="4">
        <v>3</v>
      </c>
      <c r="C24" s="4">
        <v>3</v>
      </c>
      <c r="D24" s="5">
        <f t="shared" si="0"/>
        <v>100</v>
      </c>
      <c r="E24" s="4">
        <v>0</v>
      </c>
      <c r="F24" s="4">
        <v>0</v>
      </c>
      <c r="G24" s="4">
        <v>250.523</v>
      </c>
      <c r="H24" s="4">
        <v>285.27100000000002</v>
      </c>
      <c r="I24" s="21">
        <v>236.745</v>
      </c>
      <c r="J24" s="21">
        <v>208.035</v>
      </c>
      <c r="K24" s="21">
        <v>36.439</v>
      </c>
      <c r="L24" s="21">
        <v>78.968000000000004</v>
      </c>
      <c r="M24" s="21">
        <v>22.661000000000001</v>
      </c>
      <c r="N24" s="21">
        <v>1.732</v>
      </c>
      <c r="O24" s="21">
        <v>13.778</v>
      </c>
      <c r="P24" s="21">
        <v>77.236000000000004</v>
      </c>
    </row>
    <row r="25" spans="1:16" x14ac:dyDescent="0.25">
      <c r="A25" s="30" t="s">
        <v>33</v>
      </c>
      <c r="B25" s="8">
        <v>192</v>
      </c>
      <c r="C25" s="8">
        <v>242</v>
      </c>
      <c r="D25" s="9">
        <f t="shared" si="0"/>
        <v>79.338842975206617</v>
      </c>
      <c r="E25" s="8">
        <v>0</v>
      </c>
      <c r="F25" s="8">
        <v>0</v>
      </c>
      <c r="G25" s="8">
        <v>97999.305999999997</v>
      </c>
      <c r="H25" s="8">
        <v>105326.495</v>
      </c>
      <c r="I25" s="22">
        <v>49469.285000000003</v>
      </c>
      <c r="J25" s="22">
        <v>48544.481</v>
      </c>
      <c r="K25" s="22">
        <v>44538.267999999996</v>
      </c>
      <c r="L25" s="22">
        <v>52072.499000000003</v>
      </c>
      <c r="M25" s="22">
        <v>1903.62</v>
      </c>
      <c r="N25" s="22">
        <v>1714.3820000000001</v>
      </c>
      <c r="O25" s="22">
        <v>42634.648000000001</v>
      </c>
      <c r="P25" s="22">
        <v>50358.116999999998</v>
      </c>
    </row>
    <row r="26" spans="1:16" x14ac:dyDescent="0.25">
      <c r="A26" s="10" t="s">
        <v>34</v>
      </c>
      <c r="B26" s="11">
        <v>40098</v>
      </c>
      <c r="C26" s="11">
        <v>136260</v>
      </c>
      <c r="D26" s="12">
        <f t="shared" si="0"/>
        <v>29.427564949361511</v>
      </c>
      <c r="E26" s="11">
        <v>8454</v>
      </c>
      <c r="F26" s="11">
        <v>0</v>
      </c>
      <c r="G26" s="11">
        <v>18155278.065000001</v>
      </c>
      <c r="H26" s="11">
        <v>20196597.318999998</v>
      </c>
      <c r="I26" s="11">
        <v>19009650.085000001</v>
      </c>
      <c r="J26" s="11">
        <v>21301459.307</v>
      </c>
      <c r="K26" s="11">
        <v>3445933.1189999999</v>
      </c>
      <c r="L26" s="11">
        <v>4162591.2310000001</v>
      </c>
      <c r="M26" s="11">
        <v>4565810.3779999996</v>
      </c>
      <c r="N26" s="11">
        <v>5667128.4689999996</v>
      </c>
      <c r="O26" s="13">
        <v>-1119877.2579999999</v>
      </c>
      <c r="P26" s="13">
        <v>-1504537.2390000001</v>
      </c>
    </row>
  </sheetData>
  <mergeCells count="11">
    <mergeCell ref="G3:H3"/>
    <mergeCell ref="A3:A4"/>
    <mergeCell ref="B3:B4"/>
    <mergeCell ref="C3:C4"/>
    <mergeCell ref="D3:D4"/>
    <mergeCell ref="E3:F3"/>
    <mergeCell ref="N2:P2"/>
    <mergeCell ref="I3:J3"/>
    <mergeCell ref="O3:P3"/>
    <mergeCell ref="K3:L3"/>
    <mergeCell ref="M3:N3"/>
  </mergeCells>
  <pageMargins left="0.31496062992125984" right="0.31496062992125984" top="0.35433070866141736" bottom="0.35433070866141736" header="0.11811023622047245" footer="0.11811023622047245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XEZ26"/>
  <sheetViews>
    <sheetView workbookViewId="0">
      <selection activeCell="B33" sqref="B33"/>
    </sheetView>
  </sheetViews>
  <sheetFormatPr defaultColWidth="8.75" defaultRowHeight="15" x14ac:dyDescent="0.25"/>
  <cols>
    <col min="1" max="1" width="3.5" style="1" customWidth="1"/>
    <col min="2" max="2" width="26.375" style="1" customWidth="1"/>
    <col min="3" max="3" width="9.875" style="1" customWidth="1"/>
    <col min="4" max="4" width="9.375" style="1" bestFit="1" customWidth="1"/>
    <col min="5" max="5" width="10" style="1" customWidth="1"/>
    <col min="6" max="6" width="7.375" style="1" customWidth="1"/>
    <col min="7" max="7" width="6.25" style="1" customWidth="1"/>
    <col min="8" max="9" width="9.625" style="1" bestFit="1" customWidth="1"/>
    <col min="10" max="10" width="9.25" style="1" bestFit="1" customWidth="1"/>
    <col min="11" max="13" width="8.75" style="1" bestFit="1" customWidth="1"/>
    <col min="14" max="15" width="8.125" style="1" bestFit="1" customWidth="1"/>
    <col min="16" max="17" width="8.75" style="1" bestFit="1" customWidth="1"/>
    <col min="18" max="16384" width="8.75" style="1"/>
  </cols>
  <sheetData>
    <row r="1" spans="1:16380" s="40" customFormat="1" x14ac:dyDescent="0.25">
      <c r="A1" s="37" t="s">
        <v>65</v>
      </c>
      <c r="B1" s="38"/>
      <c r="C1" s="38"/>
      <c r="D1" s="39"/>
      <c r="E1" s="38"/>
      <c r="F1" s="38"/>
      <c r="G1" s="38"/>
      <c r="H1" s="38"/>
      <c r="I1" s="38"/>
      <c r="J1" s="38"/>
      <c r="K1" s="38"/>
      <c r="O1" s="38"/>
      <c r="P1" s="38"/>
    </row>
    <row r="2" spans="1:16380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41" t="s">
        <v>60</v>
      </c>
      <c r="O2" s="42"/>
      <c r="P2" s="42"/>
      <c r="Q2" s="42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</row>
    <row r="3" spans="1:16380" s="15" customFormat="1" ht="24.95" customHeight="1" x14ac:dyDescent="0.2">
      <c r="A3" s="51" t="s">
        <v>35</v>
      </c>
      <c r="B3" s="53" t="s">
        <v>36</v>
      </c>
      <c r="C3" s="45" t="s">
        <v>37</v>
      </c>
      <c r="D3" s="45" t="s">
        <v>2</v>
      </c>
      <c r="E3" s="45" t="s">
        <v>38</v>
      </c>
      <c r="F3" s="49" t="s">
        <v>4</v>
      </c>
      <c r="G3" s="50"/>
      <c r="H3" s="43" t="s">
        <v>5</v>
      </c>
      <c r="I3" s="44"/>
      <c r="J3" s="43" t="s">
        <v>6</v>
      </c>
      <c r="K3" s="44" t="s">
        <v>7</v>
      </c>
      <c r="L3" s="43" t="s">
        <v>10</v>
      </c>
      <c r="M3" s="44" t="s">
        <v>11</v>
      </c>
      <c r="N3" s="43" t="s">
        <v>12</v>
      </c>
      <c r="O3" s="44" t="s">
        <v>13</v>
      </c>
      <c r="P3" s="43" t="s">
        <v>8</v>
      </c>
      <c r="Q3" s="44" t="s">
        <v>9</v>
      </c>
    </row>
    <row r="4" spans="1:16380" ht="24.95" customHeight="1" x14ac:dyDescent="0.25">
      <c r="A4" s="52" t="s">
        <v>39</v>
      </c>
      <c r="B4" s="54"/>
      <c r="C4" s="46"/>
      <c r="D4" s="46"/>
      <c r="E4" s="46"/>
      <c r="F4" s="2" t="s">
        <v>63</v>
      </c>
      <c r="G4" s="2" t="s">
        <v>64</v>
      </c>
      <c r="H4" s="2" t="s">
        <v>63</v>
      </c>
      <c r="I4" s="2" t="s">
        <v>64</v>
      </c>
      <c r="J4" s="2" t="s">
        <v>63</v>
      </c>
      <c r="K4" s="2" t="s">
        <v>64</v>
      </c>
      <c r="L4" s="2" t="s">
        <v>63</v>
      </c>
      <c r="M4" s="2" t="s">
        <v>64</v>
      </c>
      <c r="N4" s="2" t="s">
        <v>63</v>
      </c>
      <c r="O4" s="2" t="s">
        <v>64</v>
      </c>
      <c r="P4" s="2" t="s">
        <v>63</v>
      </c>
      <c r="Q4" s="2" t="s">
        <v>64</v>
      </c>
    </row>
    <row r="5" spans="1:16380" x14ac:dyDescent="0.25">
      <c r="A5" s="16">
        <v>7</v>
      </c>
      <c r="B5" s="24" t="s">
        <v>40</v>
      </c>
      <c r="C5" s="25">
        <v>425</v>
      </c>
      <c r="D5" s="25">
        <v>2202</v>
      </c>
      <c r="E5" s="26">
        <f>C5/D5*100</f>
        <v>19.300635785649408</v>
      </c>
      <c r="F5" s="25">
        <v>129</v>
      </c>
      <c r="G5" s="25"/>
      <c r="H5" s="25">
        <v>98183.478000000003</v>
      </c>
      <c r="I5" s="27">
        <v>142301.43599999999</v>
      </c>
      <c r="J5" s="27">
        <v>106584.7</v>
      </c>
      <c r="K5" s="27">
        <v>189344.753</v>
      </c>
      <c r="L5" s="27">
        <v>13115.964</v>
      </c>
      <c r="M5" s="27">
        <v>16981.933000000001</v>
      </c>
      <c r="N5" s="27">
        <v>22894.68</v>
      </c>
      <c r="O5" s="27">
        <v>65940.921000000002</v>
      </c>
      <c r="P5" s="27">
        <v>-9778.7160000000003</v>
      </c>
      <c r="Q5" s="27">
        <v>-48958.987999999998</v>
      </c>
    </row>
    <row r="6" spans="1:16380" x14ac:dyDescent="0.25">
      <c r="A6" s="16">
        <v>12</v>
      </c>
      <c r="B6" s="24" t="s">
        <v>41</v>
      </c>
      <c r="C6" s="25">
        <v>435</v>
      </c>
      <c r="D6" s="25">
        <v>2085</v>
      </c>
      <c r="E6" s="26">
        <f t="shared" ref="E6:E25" si="0">C6/D6*100</f>
        <v>20.863309352517987</v>
      </c>
      <c r="F6" s="25">
        <v>113</v>
      </c>
      <c r="G6" s="25"/>
      <c r="H6" s="25">
        <v>107482.571</v>
      </c>
      <c r="I6" s="27">
        <v>139684.329</v>
      </c>
      <c r="J6" s="27">
        <v>123745.037</v>
      </c>
      <c r="K6" s="27">
        <v>160333.38</v>
      </c>
      <c r="L6" s="27">
        <v>16744.315999999999</v>
      </c>
      <c r="M6" s="27">
        <v>12489.723</v>
      </c>
      <c r="N6" s="27">
        <v>34077.392999999996</v>
      </c>
      <c r="O6" s="27">
        <v>34434.487000000001</v>
      </c>
      <c r="P6" s="27">
        <v>-17333.077000000001</v>
      </c>
      <c r="Q6" s="27">
        <v>-21944.763999999999</v>
      </c>
    </row>
    <row r="7" spans="1:16380" x14ac:dyDescent="0.25">
      <c r="A7" s="16">
        <v>19</v>
      </c>
      <c r="B7" s="24" t="s">
        <v>42</v>
      </c>
      <c r="C7" s="25">
        <v>1366</v>
      </c>
      <c r="D7" s="25">
        <v>4348</v>
      </c>
      <c r="E7" s="26">
        <f t="shared" si="0"/>
        <v>31.41674333026679</v>
      </c>
      <c r="F7" s="25">
        <v>179</v>
      </c>
      <c r="G7" s="25"/>
      <c r="H7" s="25">
        <v>392120.76899999997</v>
      </c>
      <c r="I7" s="27">
        <v>341368.06599999999</v>
      </c>
      <c r="J7" s="27">
        <v>406534.49300000002</v>
      </c>
      <c r="K7" s="27">
        <v>373994.69900000002</v>
      </c>
      <c r="L7" s="27">
        <v>110642.136</v>
      </c>
      <c r="M7" s="27">
        <v>86365.062000000005</v>
      </c>
      <c r="N7" s="27">
        <v>132203.68</v>
      </c>
      <c r="O7" s="27">
        <v>128092.77499999999</v>
      </c>
      <c r="P7" s="27">
        <v>-21561.544000000002</v>
      </c>
      <c r="Q7" s="27">
        <v>-41727.713000000003</v>
      </c>
    </row>
    <row r="8" spans="1:16380" s="36" customFormat="1" x14ac:dyDescent="0.25">
      <c r="A8" s="32">
        <v>21</v>
      </c>
      <c r="B8" s="31" t="s">
        <v>0</v>
      </c>
      <c r="C8" s="33">
        <v>14043</v>
      </c>
      <c r="D8" s="33">
        <v>45608</v>
      </c>
      <c r="E8" s="34">
        <f t="shared" si="0"/>
        <v>30.790650763024029</v>
      </c>
      <c r="F8" s="33">
        <v>2747</v>
      </c>
      <c r="G8" s="33"/>
      <c r="H8" s="33">
        <v>10181089.489</v>
      </c>
      <c r="I8" s="35">
        <v>11058119.029999999</v>
      </c>
      <c r="J8" s="35">
        <v>10047771.074999999</v>
      </c>
      <c r="K8" s="35">
        <v>10133620.927999999</v>
      </c>
      <c r="L8" s="35">
        <v>2170139.443</v>
      </c>
      <c r="M8" s="35">
        <v>2847400.9309999999</v>
      </c>
      <c r="N8" s="35">
        <v>2196491.2000000002</v>
      </c>
      <c r="O8" s="35">
        <v>2195038.395</v>
      </c>
      <c r="P8" s="35">
        <v>-26351.756000000001</v>
      </c>
      <c r="Q8" s="35">
        <v>652362.53500000003</v>
      </c>
    </row>
    <row r="9" spans="1:16380" x14ac:dyDescent="0.25">
      <c r="A9" s="16">
        <v>18</v>
      </c>
      <c r="B9" s="24" t="s">
        <v>43</v>
      </c>
      <c r="C9" s="25">
        <v>4482</v>
      </c>
      <c r="D9" s="25">
        <v>11291</v>
      </c>
      <c r="E9" s="26">
        <f t="shared" si="0"/>
        <v>39.695332565760339</v>
      </c>
      <c r="F9" s="25">
        <v>392</v>
      </c>
      <c r="G9" s="25"/>
      <c r="H9" s="25">
        <v>1267329.6229999999</v>
      </c>
      <c r="I9" s="27">
        <v>1735733.108</v>
      </c>
      <c r="J9" s="27">
        <v>1409955.8019999999</v>
      </c>
      <c r="K9" s="27">
        <v>2194325.977</v>
      </c>
      <c r="L9" s="27">
        <v>171550.16</v>
      </c>
      <c r="M9" s="27">
        <v>175308.269</v>
      </c>
      <c r="N9" s="27">
        <v>330729.58199999999</v>
      </c>
      <c r="O9" s="27">
        <v>654616.98100000003</v>
      </c>
      <c r="P9" s="27">
        <v>-159179.42199999999</v>
      </c>
      <c r="Q9" s="27">
        <v>-479308.712</v>
      </c>
    </row>
    <row r="10" spans="1:16380" x14ac:dyDescent="0.25">
      <c r="A10" s="16">
        <v>4</v>
      </c>
      <c r="B10" s="24" t="s">
        <v>44</v>
      </c>
      <c r="C10" s="25">
        <v>559</v>
      </c>
      <c r="D10" s="25">
        <v>2323</v>
      </c>
      <c r="E10" s="26">
        <f t="shared" si="0"/>
        <v>24.063710718897976</v>
      </c>
      <c r="F10" s="25">
        <v>85</v>
      </c>
      <c r="G10" s="25"/>
      <c r="H10" s="25">
        <v>69424.221000000005</v>
      </c>
      <c r="I10" s="27">
        <v>95709.578999999998</v>
      </c>
      <c r="J10" s="27">
        <v>72315.217000000004</v>
      </c>
      <c r="K10" s="27">
        <v>95003.133000000002</v>
      </c>
      <c r="L10" s="27">
        <v>17504.267</v>
      </c>
      <c r="M10" s="27">
        <v>17860.487000000001</v>
      </c>
      <c r="N10" s="27">
        <v>21155.494999999999</v>
      </c>
      <c r="O10" s="27">
        <v>18409.417000000001</v>
      </c>
      <c r="P10" s="27">
        <v>-3651.2280000000001</v>
      </c>
      <c r="Q10" s="27">
        <v>-548.92999999999995</v>
      </c>
    </row>
    <row r="11" spans="1:16380" x14ac:dyDescent="0.25">
      <c r="A11" s="16">
        <v>6</v>
      </c>
      <c r="B11" s="24" t="s">
        <v>45</v>
      </c>
      <c r="C11" s="25">
        <v>486</v>
      </c>
      <c r="D11" s="25">
        <v>1993</v>
      </c>
      <c r="E11" s="26">
        <f t="shared" si="0"/>
        <v>24.385348720521826</v>
      </c>
      <c r="F11" s="25">
        <v>111</v>
      </c>
      <c r="G11" s="25"/>
      <c r="H11" s="25">
        <v>104133.77099999999</v>
      </c>
      <c r="I11" s="27">
        <v>87416.2</v>
      </c>
      <c r="J11" s="27">
        <v>100487.311</v>
      </c>
      <c r="K11" s="27">
        <v>101650.268</v>
      </c>
      <c r="L11" s="27">
        <v>18415.098999999998</v>
      </c>
      <c r="M11" s="27">
        <v>9101.0589999999993</v>
      </c>
      <c r="N11" s="27">
        <v>16054.527</v>
      </c>
      <c r="O11" s="27">
        <v>24343.061000000002</v>
      </c>
      <c r="P11" s="27">
        <v>2360.5720000000001</v>
      </c>
      <c r="Q11" s="27">
        <v>-15242.002</v>
      </c>
    </row>
    <row r="12" spans="1:16380" x14ac:dyDescent="0.25">
      <c r="A12" s="16">
        <v>2</v>
      </c>
      <c r="B12" s="24" t="s">
        <v>46</v>
      </c>
      <c r="C12" s="25">
        <v>591</v>
      </c>
      <c r="D12" s="25">
        <v>2344</v>
      </c>
      <c r="E12" s="26">
        <f t="shared" si="0"/>
        <v>25.21331058020478</v>
      </c>
      <c r="F12" s="25">
        <v>113</v>
      </c>
      <c r="G12" s="25"/>
      <c r="H12" s="25">
        <v>165126.05499999999</v>
      </c>
      <c r="I12" s="27">
        <v>158791.37</v>
      </c>
      <c r="J12" s="27">
        <v>168975.39600000001</v>
      </c>
      <c r="K12" s="27">
        <v>188895.55100000001</v>
      </c>
      <c r="L12" s="27">
        <v>30345.828000000001</v>
      </c>
      <c r="M12" s="27">
        <v>19958.82</v>
      </c>
      <c r="N12" s="27">
        <v>39049.762999999999</v>
      </c>
      <c r="O12" s="27">
        <v>51634.633000000002</v>
      </c>
      <c r="P12" s="27">
        <v>-8703.9349999999995</v>
      </c>
      <c r="Q12" s="27">
        <v>-31675.812999999998</v>
      </c>
    </row>
    <row r="13" spans="1:16380" x14ac:dyDescent="0.25">
      <c r="A13" s="16">
        <v>9</v>
      </c>
      <c r="B13" s="24" t="s">
        <v>47</v>
      </c>
      <c r="C13" s="25">
        <v>229</v>
      </c>
      <c r="D13" s="25">
        <v>950</v>
      </c>
      <c r="E13" s="26">
        <f t="shared" si="0"/>
        <v>24.105263157894736</v>
      </c>
      <c r="F13" s="25">
        <v>71</v>
      </c>
      <c r="G13" s="25"/>
      <c r="H13" s="25">
        <v>35412.074000000001</v>
      </c>
      <c r="I13" s="27">
        <v>31749.827000000001</v>
      </c>
      <c r="J13" s="27">
        <v>42428.587</v>
      </c>
      <c r="K13" s="27">
        <v>82766.577000000005</v>
      </c>
      <c r="L13" s="27">
        <v>4451.8950000000004</v>
      </c>
      <c r="M13" s="27">
        <v>4495.1980000000003</v>
      </c>
      <c r="N13" s="27">
        <v>11855.477000000001</v>
      </c>
      <c r="O13" s="27">
        <v>55855.313000000002</v>
      </c>
      <c r="P13" s="27">
        <v>-7403.5820000000003</v>
      </c>
      <c r="Q13" s="27">
        <v>-51360.114999999998</v>
      </c>
    </row>
    <row r="14" spans="1:16380" x14ac:dyDescent="0.25">
      <c r="A14" s="16">
        <v>20</v>
      </c>
      <c r="B14" s="24" t="s">
        <v>48</v>
      </c>
      <c r="C14" s="25">
        <v>832</v>
      </c>
      <c r="D14" s="25">
        <v>3498</v>
      </c>
      <c r="E14" s="26">
        <f t="shared" si="0"/>
        <v>23.785020011435108</v>
      </c>
      <c r="F14" s="25">
        <v>181</v>
      </c>
      <c r="G14" s="25"/>
      <c r="H14" s="25">
        <v>219882.894</v>
      </c>
      <c r="I14" s="27">
        <v>207560.66099999999</v>
      </c>
      <c r="J14" s="27">
        <v>221552.21799999999</v>
      </c>
      <c r="K14" s="27">
        <v>212206.03200000001</v>
      </c>
      <c r="L14" s="27">
        <v>23266.298999999999</v>
      </c>
      <c r="M14" s="27">
        <v>27517.337</v>
      </c>
      <c r="N14" s="27">
        <v>27255.754000000001</v>
      </c>
      <c r="O14" s="27">
        <v>34738.910000000003</v>
      </c>
      <c r="P14" s="27">
        <v>-3989.4549999999999</v>
      </c>
      <c r="Q14" s="27">
        <v>-7221.5730000000003</v>
      </c>
    </row>
    <row r="15" spans="1:16380" x14ac:dyDescent="0.25">
      <c r="A15" s="16">
        <v>14</v>
      </c>
      <c r="B15" s="24" t="s">
        <v>49</v>
      </c>
      <c r="C15" s="25">
        <v>1398</v>
      </c>
      <c r="D15" s="25">
        <v>5787</v>
      </c>
      <c r="E15" s="26">
        <f t="shared" si="0"/>
        <v>24.157594608605496</v>
      </c>
      <c r="F15" s="25">
        <v>687</v>
      </c>
      <c r="G15" s="25"/>
      <c r="H15" s="25">
        <v>735086.79500000004</v>
      </c>
      <c r="I15" s="27">
        <v>593295.13500000001</v>
      </c>
      <c r="J15" s="27">
        <v>769972.83400000003</v>
      </c>
      <c r="K15" s="27">
        <v>741381.50300000003</v>
      </c>
      <c r="L15" s="27">
        <v>230097.99799999999</v>
      </c>
      <c r="M15" s="27">
        <v>65137.065999999999</v>
      </c>
      <c r="N15" s="27">
        <v>271112.33600000001</v>
      </c>
      <c r="O15" s="27">
        <v>220241.40599999999</v>
      </c>
      <c r="P15" s="27">
        <v>-41014.338000000003</v>
      </c>
      <c r="Q15" s="27">
        <v>-155104.34</v>
      </c>
    </row>
    <row r="16" spans="1:16380" x14ac:dyDescent="0.25">
      <c r="A16" s="16">
        <v>11</v>
      </c>
      <c r="B16" s="24" t="s">
        <v>50</v>
      </c>
      <c r="C16" s="25">
        <v>207</v>
      </c>
      <c r="D16" s="25">
        <v>962</v>
      </c>
      <c r="E16" s="26">
        <f t="shared" si="0"/>
        <v>21.51767151767152</v>
      </c>
      <c r="F16" s="25">
        <v>80</v>
      </c>
      <c r="G16" s="25"/>
      <c r="H16" s="25">
        <v>52484.656999999999</v>
      </c>
      <c r="I16" s="27">
        <v>49107.014000000003</v>
      </c>
      <c r="J16" s="27">
        <v>72726.224000000002</v>
      </c>
      <c r="K16" s="27">
        <v>74184.614000000001</v>
      </c>
      <c r="L16" s="27">
        <v>3602.9380000000001</v>
      </c>
      <c r="M16" s="27">
        <v>3771.7510000000002</v>
      </c>
      <c r="N16" s="27">
        <v>24321.777999999998</v>
      </c>
      <c r="O16" s="27">
        <v>29553.11</v>
      </c>
      <c r="P16" s="27">
        <v>-20718.84</v>
      </c>
      <c r="Q16" s="27">
        <v>-25781.359</v>
      </c>
    </row>
    <row r="17" spans="1:17" x14ac:dyDescent="0.25">
      <c r="A17" s="16">
        <v>8</v>
      </c>
      <c r="B17" s="24" t="s">
        <v>51</v>
      </c>
      <c r="C17" s="25">
        <v>3138</v>
      </c>
      <c r="D17" s="25">
        <v>11261</v>
      </c>
      <c r="E17" s="26">
        <f t="shared" si="0"/>
        <v>27.866086493206645</v>
      </c>
      <c r="F17" s="25">
        <v>496</v>
      </c>
      <c r="G17" s="25"/>
      <c r="H17" s="25">
        <v>939055.64500000002</v>
      </c>
      <c r="I17" s="27">
        <v>1190954.456</v>
      </c>
      <c r="J17" s="27">
        <v>1096789.7479999999</v>
      </c>
      <c r="K17" s="27">
        <v>1341340.4939999999</v>
      </c>
      <c r="L17" s="27">
        <v>124780.66099999999</v>
      </c>
      <c r="M17" s="27">
        <v>153186.75200000001</v>
      </c>
      <c r="N17" s="27">
        <v>288598.25300000003</v>
      </c>
      <c r="O17" s="27">
        <v>320493.71600000001</v>
      </c>
      <c r="P17" s="27">
        <v>-163817.592</v>
      </c>
      <c r="Q17" s="27">
        <v>-167306.96400000001</v>
      </c>
    </row>
    <row r="18" spans="1:17" x14ac:dyDescent="0.25">
      <c r="A18" s="16">
        <v>3</v>
      </c>
      <c r="B18" s="24" t="s">
        <v>52</v>
      </c>
      <c r="C18" s="25">
        <v>594</v>
      </c>
      <c r="D18" s="25">
        <v>2308</v>
      </c>
      <c r="E18" s="26">
        <f t="shared" si="0"/>
        <v>25.736568457538993</v>
      </c>
      <c r="F18" s="25">
        <v>150</v>
      </c>
      <c r="G18" s="25"/>
      <c r="H18" s="25">
        <v>110854.94500000001</v>
      </c>
      <c r="I18" s="27">
        <v>106326.09600000001</v>
      </c>
      <c r="J18" s="27">
        <v>149895.07500000001</v>
      </c>
      <c r="K18" s="27">
        <v>115926.47500000001</v>
      </c>
      <c r="L18" s="27">
        <v>10198.047</v>
      </c>
      <c r="M18" s="27">
        <v>13462.284</v>
      </c>
      <c r="N18" s="27">
        <v>50395.783000000003</v>
      </c>
      <c r="O18" s="27">
        <v>24415.973999999998</v>
      </c>
      <c r="P18" s="27">
        <v>-40197.735999999997</v>
      </c>
      <c r="Q18" s="27">
        <v>-10953.69</v>
      </c>
    </row>
    <row r="19" spans="1:17" x14ac:dyDescent="0.25">
      <c r="A19" s="16">
        <v>17</v>
      </c>
      <c r="B19" s="24" t="s">
        <v>53</v>
      </c>
      <c r="C19" s="25">
        <v>4596</v>
      </c>
      <c r="D19" s="25">
        <v>15077</v>
      </c>
      <c r="E19" s="26">
        <f t="shared" si="0"/>
        <v>30.483517941234993</v>
      </c>
      <c r="F19" s="25">
        <v>1010</v>
      </c>
      <c r="G19" s="25"/>
      <c r="H19" s="25">
        <v>1084618.314</v>
      </c>
      <c r="I19" s="27">
        <v>1696670.9439999999</v>
      </c>
      <c r="J19" s="27">
        <v>1181780.997</v>
      </c>
      <c r="K19" s="27">
        <v>2564950.1710000001</v>
      </c>
      <c r="L19" s="27">
        <v>171558.34099999999</v>
      </c>
      <c r="M19" s="27">
        <v>221165.08300000001</v>
      </c>
      <c r="N19" s="27">
        <v>285983.43800000002</v>
      </c>
      <c r="O19" s="27">
        <v>1109945.8759999999</v>
      </c>
      <c r="P19" s="27">
        <v>-114425.09699999999</v>
      </c>
      <c r="Q19" s="27">
        <v>-888780.79299999995</v>
      </c>
    </row>
    <row r="20" spans="1:17" x14ac:dyDescent="0.25">
      <c r="A20" s="16">
        <v>15</v>
      </c>
      <c r="B20" s="24" t="s">
        <v>54</v>
      </c>
      <c r="C20" s="25">
        <v>957</v>
      </c>
      <c r="D20" s="25">
        <v>2583</v>
      </c>
      <c r="E20" s="26">
        <f t="shared" si="0"/>
        <v>37.049941927990709</v>
      </c>
      <c r="F20" s="25">
        <v>148</v>
      </c>
      <c r="G20" s="25"/>
      <c r="H20" s="25">
        <v>249945.79500000001</v>
      </c>
      <c r="I20" s="27">
        <v>301004.43099999998</v>
      </c>
      <c r="J20" s="27">
        <v>325641.61599999998</v>
      </c>
      <c r="K20" s="27">
        <v>361746.99800000002</v>
      </c>
      <c r="L20" s="27">
        <v>30555.468000000001</v>
      </c>
      <c r="M20" s="27">
        <v>30556.172999999999</v>
      </c>
      <c r="N20" s="27">
        <v>109454.141</v>
      </c>
      <c r="O20" s="27">
        <v>95201.097999999998</v>
      </c>
      <c r="P20" s="27">
        <v>-78898.672999999995</v>
      </c>
      <c r="Q20" s="27">
        <v>-64644.925000000003</v>
      </c>
    </row>
    <row r="21" spans="1:17" x14ac:dyDescent="0.25">
      <c r="A21" s="16">
        <v>5</v>
      </c>
      <c r="B21" s="24" t="s">
        <v>55</v>
      </c>
      <c r="C21" s="25">
        <v>1024</v>
      </c>
      <c r="D21" s="25">
        <v>4150</v>
      </c>
      <c r="E21" s="26">
        <f t="shared" si="0"/>
        <v>24.674698795180721</v>
      </c>
      <c r="F21" s="25">
        <v>432</v>
      </c>
      <c r="G21" s="25"/>
      <c r="H21" s="25">
        <v>600806.63199999998</v>
      </c>
      <c r="I21" s="27">
        <v>483521.89899999998</v>
      </c>
      <c r="J21" s="27">
        <v>670413.19400000002</v>
      </c>
      <c r="K21" s="27">
        <v>463141.35700000002</v>
      </c>
      <c r="L21" s="27">
        <v>61361.983</v>
      </c>
      <c r="M21" s="27">
        <v>71375.962</v>
      </c>
      <c r="N21" s="27">
        <v>133356.76699999999</v>
      </c>
      <c r="O21" s="27">
        <v>57242.197999999997</v>
      </c>
      <c r="P21" s="27">
        <v>-71994.784</v>
      </c>
      <c r="Q21" s="27">
        <v>14133.763999999999</v>
      </c>
    </row>
    <row r="22" spans="1:17" x14ac:dyDescent="0.25">
      <c r="A22" s="16">
        <v>10</v>
      </c>
      <c r="B22" s="24" t="s">
        <v>56</v>
      </c>
      <c r="C22" s="25">
        <v>264</v>
      </c>
      <c r="D22" s="25">
        <v>1147</v>
      </c>
      <c r="E22" s="26">
        <f t="shared" si="0"/>
        <v>23.016564952048824</v>
      </c>
      <c r="F22" s="25">
        <v>67</v>
      </c>
      <c r="G22" s="25"/>
      <c r="H22" s="25">
        <v>93301.267999999996</v>
      </c>
      <c r="I22" s="27">
        <v>211933.21</v>
      </c>
      <c r="J22" s="27">
        <v>106745.79300000001</v>
      </c>
      <c r="K22" s="27">
        <v>209974.01500000001</v>
      </c>
      <c r="L22" s="27">
        <v>6771.8609999999999</v>
      </c>
      <c r="M22" s="27">
        <v>10789.316000000001</v>
      </c>
      <c r="N22" s="27">
        <v>20691.812999999998</v>
      </c>
      <c r="O22" s="27">
        <v>10408.995000000001</v>
      </c>
      <c r="P22" s="27">
        <v>-13919.951999999999</v>
      </c>
      <c r="Q22" s="27">
        <v>380.32100000000003</v>
      </c>
    </row>
    <row r="23" spans="1:17" x14ac:dyDescent="0.25">
      <c r="A23" s="16">
        <v>16</v>
      </c>
      <c r="B23" s="24" t="s">
        <v>57</v>
      </c>
      <c r="C23" s="25">
        <v>522</v>
      </c>
      <c r="D23" s="25">
        <v>2180</v>
      </c>
      <c r="E23" s="26">
        <f t="shared" si="0"/>
        <v>23.944954128440369</v>
      </c>
      <c r="F23" s="25">
        <v>107</v>
      </c>
      <c r="G23" s="25"/>
      <c r="H23" s="25">
        <v>108568.101</v>
      </c>
      <c r="I23" s="27">
        <v>148999.413</v>
      </c>
      <c r="J23" s="27">
        <v>137190.878</v>
      </c>
      <c r="K23" s="27">
        <v>266526.14299999998</v>
      </c>
      <c r="L23" s="27">
        <v>15208.306</v>
      </c>
      <c r="M23" s="27">
        <v>18245.116999999998</v>
      </c>
      <c r="N23" s="27">
        <v>45070.606</v>
      </c>
      <c r="O23" s="27">
        <v>138227.58199999999</v>
      </c>
      <c r="P23" s="27">
        <v>-29862.3</v>
      </c>
      <c r="Q23" s="27">
        <v>-119982.465</v>
      </c>
    </row>
    <row r="24" spans="1:17" x14ac:dyDescent="0.25">
      <c r="A24" s="16">
        <v>13</v>
      </c>
      <c r="B24" s="24" t="s">
        <v>58</v>
      </c>
      <c r="C24" s="25">
        <v>1787</v>
      </c>
      <c r="D24" s="25">
        <v>5144</v>
      </c>
      <c r="E24" s="26">
        <f t="shared" si="0"/>
        <v>34.739502332814929</v>
      </c>
      <c r="F24" s="25">
        <v>691</v>
      </c>
      <c r="G24" s="25"/>
      <c r="H24" s="25">
        <v>997303.78700000001</v>
      </c>
      <c r="I24" s="27">
        <v>669788.53</v>
      </c>
      <c r="J24" s="27">
        <v>1034607.406</v>
      </c>
      <c r="K24" s="27">
        <v>703040.85</v>
      </c>
      <c r="L24" s="27">
        <v>142135.53400000001</v>
      </c>
      <c r="M24" s="27">
        <v>115849.88499999999</v>
      </c>
      <c r="N24" s="27">
        <v>200541.95499999999</v>
      </c>
      <c r="O24" s="27">
        <v>167404.889</v>
      </c>
      <c r="P24" s="27">
        <v>-58406.421000000002</v>
      </c>
      <c r="Q24" s="27">
        <v>-51555.004000000001</v>
      </c>
    </row>
    <row r="25" spans="1:17" x14ac:dyDescent="0.25">
      <c r="A25" s="16">
        <v>1</v>
      </c>
      <c r="B25" s="24" t="s">
        <v>59</v>
      </c>
      <c r="C25" s="25">
        <v>2163</v>
      </c>
      <c r="D25" s="25">
        <v>9019</v>
      </c>
      <c r="E25" s="26">
        <f t="shared" si="0"/>
        <v>23.982703182170972</v>
      </c>
      <c r="F25" s="25">
        <v>465</v>
      </c>
      <c r="G25" s="25"/>
      <c r="H25" s="25">
        <v>543067.18099999998</v>
      </c>
      <c r="I25" s="27">
        <v>746562.58499999996</v>
      </c>
      <c r="J25" s="27">
        <v>763536.48400000005</v>
      </c>
      <c r="K25" s="27">
        <v>727105.38899999997</v>
      </c>
      <c r="L25" s="27">
        <v>73486.574999999997</v>
      </c>
      <c r="M25" s="27">
        <v>241573.02299999999</v>
      </c>
      <c r="N25" s="27">
        <v>304515.95699999999</v>
      </c>
      <c r="O25" s="27">
        <v>230888.73199999999</v>
      </c>
      <c r="P25" s="27">
        <v>-231029.38200000001</v>
      </c>
      <c r="Q25" s="27">
        <v>10684.290999999999</v>
      </c>
    </row>
    <row r="26" spans="1:17" x14ac:dyDescent="0.25">
      <c r="A26" s="28"/>
      <c r="B26" s="23" t="s">
        <v>34</v>
      </c>
      <c r="C26" s="17">
        <v>40098</v>
      </c>
      <c r="D26" s="17">
        <v>136260</v>
      </c>
      <c r="E26" s="18">
        <f>C26/D26*100</f>
        <v>29.427564949361511</v>
      </c>
      <c r="F26" s="17">
        <v>8454</v>
      </c>
      <c r="G26" s="17">
        <f t="shared" ref="G26" si="1">SUM(G5:G25)</f>
        <v>0</v>
      </c>
      <c r="H26" s="17">
        <v>18155278.064999998</v>
      </c>
      <c r="I26" s="17">
        <v>20196597.319000002</v>
      </c>
      <c r="J26" s="17">
        <v>19009650.084999997</v>
      </c>
      <c r="K26" s="17">
        <v>21301459.307</v>
      </c>
      <c r="L26" s="17">
        <v>3445933.1190000004</v>
      </c>
      <c r="M26" s="17">
        <v>4162591.2309999992</v>
      </c>
      <c r="N26" s="17">
        <v>4565810.3780000005</v>
      </c>
      <c r="O26" s="17">
        <v>5667128.4690000014</v>
      </c>
      <c r="P26" s="19">
        <v>-1119877.2579999999</v>
      </c>
      <c r="Q26" s="19">
        <v>-1504537.2390000001</v>
      </c>
    </row>
  </sheetData>
  <mergeCells count="12">
    <mergeCell ref="N2:Q2"/>
    <mergeCell ref="E3:E4"/>
    <mergeCell ref="F3:G3"/>
    <mergeCell ref="A3:A4"/>
    <mergeCell ref="B3:B4"/>
    <mergeCell ref="C3:C4"/>
    <mergeCell ref="D3:D4"/>
    <mergeCell ref="H3:I3"/>
    <mergeCell ref="J3:K3"/>
    <mergeCell ref="P3:Q3"/>
    <mergeCell ref="L3:M3"/>
    <mergeCell ref="N3:O3"/>
  </mergeCells>
  <pageMargins left="0.31496062992125984" right="0.31496062992125984" top="0.15748031496062992" bottom="0.15748031496062992" header="0.11811023622047245" footer="0.1181102362204724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DJELATNOSTI</vt:lpstr>
      <vt:lpstr>ŽUPANIJE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korisnik</cp:lastModifiedBy>
  <dcterms:created xsi:type="dcterms:W3CDTF">2017-08-17T12:39:19Z</dcterms:created>
  <dcterms:modified xsi:type="dcterms:W3CDTF">2020-10-21T11:24:34Z</dcterms:modified>
</cp:coreProperties>
</file>