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8835" tabRatio="903"/>
  </bookViews>
  <sheets>
    <sheet name="Tablica 1" sheetId="2" r:id="rId1"/>
    <sheet name="Tablica 2" sheetId="20" r:id="rId2"/>
    <sheet name="Tablica 3" sheetId="19" r:id="rId3"/>
    <sheet name="Grafikon 1" sheetId="15" r:id="rId4"/>
    <sheet name="Tablica 4" sheetId="21" r:id="rId5"/>
  </sheets>
  <definedNames>
    <definedName name="PODACI" localSheetId="1">#REF!</definedName>
    <definedName name="PODACI" localSheetId="4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G14" i="21" l="1"/>
  <c r="G13" i="21"/>
  <c r="G12" i="21"/>
  <c r="G11" i="21"/>
  <c r="G10" i="21"/>
  <c r="G9" i="21"/>
  <c r="G8" i="21"/>
  <c r="G8" i="20" l="1"/>
  <c r="G7" i="20"/>
  <c r="G18" i="20" l="1"/>
  <c r="G16" i="20"/>
  <c r="G15" i="20"/>
  <c r="G14" i="20"/>
  <c r="G13" i="20"/>
  <c r="G12" i="20"/>
  <c r="G11" i="20"/>
  <c r="G10" i="20"/>
  <c r="G9" i="20"/>
  <c r="F18" i="19" l="1"/>
  <c r="H18" i="19"/>
  <c r="I18" i="19"/>
  <c r="E18" i="19"/>
  <c r="J18" i="19" l="1"/>
  <c r="G28" i="21" l="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F17" i="20" l="1"/>
  <c r="G17" i="20" s="1"/>
</calcChain>
</file>

<file path=xl/sharedStrings.xml><?xml version="1.0" encoding="utf-8"?>
<sst xmlns="http://schemas.openxmlformats.org/spreadsheetml/2006/main" count="198" uniqueCount="130">
  <si>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</si>
  <si>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</si>
  <si>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</si>
  <si>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</si>
  <si>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</si>
  <si>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</si>
  <si>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</si>
  <si>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</si>
  <si>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</si>
  <si>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</si>
  <si>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</si>
  <si>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</si>
  <si>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</si>
  <si>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</si>
  <si>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</si>
  <si>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</si>
  <si>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</si>
  <si>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</si>
  <si>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</si>
  <si>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Investicije u novu dugotrajnu imovinu</t>
  </si>
  <si>
    <t xml:space="preserve">Konsolidirani financijski rezultat – dobit (+) ili gubitak (-) razdoblja </t>
  </si>
  <si>
    <t>NKD 10.71 Proizvodnja kruha; proizvodnja svježih peciva, slastičarskih proizvoda i kolača</t>
  </si>
  <si>
    <t>OIB</t>
  </si>
  <si>
    <t>Naziv</t>
  </si>
  <si>
    <t>Mjesto</t>
  </si>
  <si>
    <t>1.</t>
  </si>
  <si>
    <t>2.</t>
  </si>
  <si>
    <t>3.</t>
  </si>
  <si>
    <t>4.</t>
  </si>
  <si>
    <t>5.</t>
  </si>
  <si>
    <t>Šifra i naziv županije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</si>
  <si>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</si>
  <si>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</si>
  <si>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</si>
  <si>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</si>
  <si>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</si>
  <si>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</si>
  <si>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</si>
  <si>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</si>
  <si>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</si>
  <si>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</si>
  <si>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</si>
  <si>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</si>
  <si>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</si>
  <si>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</si>
  <si>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</si>
  <si>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</si>
  <si>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</si>
  <si>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</si>
  <si>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</si>
  <si>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</si>
  <si>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</si>
  <si>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</si>
  <si>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</si>
  <si>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</si>
  <si>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Rang</t>
  </si>
  <si>
    <t>Ukupni prihod</t>
  </si>
  <si>
    <t>Izvoz u razdoblju</t>
  </si>
  <si>
    <t>Uvoz u razdoblju</t>
  </si>
  <si>
    <t>6.</t>
  </si>
  <si>
    <t>05873359168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</si>
  <si>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</si>
  <si>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</si>
  <si>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</si>
  <si>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</si>
  <si>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</si>
  <si>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</si>
  <si>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</si>
  <si>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</si>
  <si>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</si>
  <si>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</si>
  <si>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</si>
  <si>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</si>
  <si>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</si>
  <si>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</si>
  <si>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</si>
  <si>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Udio gubitaša</t>
  </si>
  <si>
    <t xml:space="preserve">2018. </t>
  </si>
  <si>
    <t xml:space="preserve"> (iznosi u tisućama kuna, prosječne plaće u kunama)</t>
  </si>
  <si>
    <t>MLINAR d.d.</t>
  </si>
  <si>
    <t>PAN-PEK d.o.o.</t>
  </si>
  <si>
    <t>BABIĆ PEKARA d.o.o.</t>
  </si>
  <si>
    <t>PEKARA DUBRAVICA d.o.o.</t>
  </si>
  <si>
    <t>2018.</t>
  </si>
  <si>
    <t>Indeks</t>
  </si>
  <si>
    <t>OSJEČKO-BARANJSKA</t>
  </si>
  <si>
    <t>Šifra</t>
  </si>
  <si>
    <t>(iznosi u tisućama kuna)</t>
  </si>
  <si>
    <t>MLINAR d.o.o.</t>
  </si>
  <si>
    <t>IZO d.o.o.</t>
  </si>
  <si>
    <t>PEKAR TOMO d.o.o.</t>
  </si>
  <si>
    <t>08135414723</t>
  </si>
  <si>
    <t>ISLANDICA d.o.o.</t>
  </si>
  <si>
    <t>MARKPEK d.o.o.</t>
  </si>
  <si>
    <t>Udio u razredu djelatnosti</t>
  </si>
  <si>
    <t xml:space="preserve">2019. </t>
  </si>
  <si>
    <t xml:space="preserve">Izvor: Fina, Registar godišnjih financijskih izvještaja, obrada GFI-a za 2019. godinu </t>
  </si>
  <si>
    <t>2019.</t>
  </si>
  <si>
    <t>PEKARA DUBRAVICAd.o.o.</t>
  </si>
  <si>
    <t>BOBIS d.o.o.</t>
  </si>
  <si>
    <t>PEKAR d.o.o.</t>
  </si>
  <si>
    <t>ZAGREBAČKE PEKARNE KLARA d.d.</t>
  </si>
  <si>
    <t>PREHRAMBENO INDUSTRIJSKI KOMBINAT d.d.</t>
  </si>
  <si>
    <t>Zagreb</t>
  </si>
  <si>
    <t>Split</t>
  </si>
  <si>
    <t>Vinkovci</t>
  </si>
  <si>
    <t>Rijeka</t>
  </si>
  <si>
    <t>Lovran</t>
  </si>
  <si>
    <t>RADNIK OPATIJA d.d.</t>
  </si>
  <si>
    <t>NEW BAKERY d.o.o.</t>
  </si>
  <si>
    <t>PEKARA ŠNAJDER, Vl. Adam Šnajder</t>
  </si>
  <si>
    <t>EKOS PEKARNICA d.o.o.</t>
  </si>
  <si>
    <t>Donja Lomnica</t>
  </si>
  <si>
    <t>Žminj</t>
  </si>
  <si>
    <t>Kutina</t>
  </si>
  <si>
    <t>Cerna</t>
  </si>
  <si>
    <t>Varaždin</t>
  </si>
  <si>
    <t>Zadar</t>
  </si>
  <si>
    <t>Ukupno SVI poduzetnici  (917) u djelatnosti 10.71</t>
  </si>
  <si>
    <t xml:space="preserve">Broj zaposlenih </t>
  </si>
  <si>
    <t>Tablica 1. Osnovni financijski podaci poslovanja poduzetnika u djelatnosti NKD 10.71 u 2019. godini</t>
  </si>
  <si>
    <t>Ukupno SVI poduzetnici (917) u djelatnosti 10.71</t>
  </si>
  <si>
    <t>R. br.</t>
  </si>
  <si>
    <t>Ukupno TOP 10 poduzetnika po visini IZVOZA u djelatnosti 10.71</t>
  </si>
  <si>
    <t>Ukupno TOP 10 poduzetnika po ukupnom prihodu u djelatnosti 10.71</t>
  </si>
  <si>
    <r>
      <t xml:space="preserve">Tablica 3. TOP 10 poduzetnika u razredu djelatnosti NKD 10.71 - po visini </t>
    </r>
    <r>
      <rPr>
        <b/>
        <u/>
        <sz val="10"/>
        <color theme="3" tint="-0.249977111117893"/>
        <rFont val="Arial"/>
        <family val="2"/>
        <charset val="238"/>
      </rPr>
      <t>IZVOZA</t>
    </r>
    <r>
      <rPr>
        <b/>
        <sz val="10"/>
        <color theme="3" tint="-0.249977111117893"/>
        <rFont val="Arial"/>
        <family val="2"/>
        <charset val="238"/>
      </rPr>
      <t xml:space="preserve"> u 2019. godini</t>
    </r>
  </si>
  <si>
    <t>Tablica 4. Prikaz poduzetnika u djelatnosti proizvodnje kruha, svježih peciva, slastičarskih proizvoda i kolača po županijama – rang prema UKUPNOM PRIHODU</t>
  </si>
  <si>
    <r>
      <t>Grafikon 1.  TOP 5 poduzetnika po visini</t>
    </r>
    <r>
      <rPr>
        <b/>
        <u/>
        <sz val="10"/>
        <color theme="3" tint="-0.249977111117893"/>
        <rFont val="Arial"/>
        <family val="2"/>
        <charset val="238"/>
      </rPr>
      <t xml:space="preserve"> UKUPNOG PRIHODA </t>
    </r>
    <r>
      <rPr>
        <b/>
        <sz val="10"/>
        <color theme="3" tint="-0.249977111117893"/>
        <rFont val="Arial"/>
        <family val="2"/>
        <charset val="238"/>
      </rPr>
      <t xml:space="preserve">i </t>
    </r>
    <r>
      <rPr>
        <b/>
        <u/>
        <sz val="10"/>
        <color theme="3" tint="-0.249977111117893"/>
        <rFont val="Arial"/>
        <family val="2"/>
        <charset val="238"/>
      </rPr>
      <t>DOBITI RAZDOBLJA</t>
    </r>
    <r>
      <rPr>
        <b/>
        <sz val="10"/>
        <color theme="3" tint="-0.249977111117893"/>
        <rFont val="Arial"/>
        <family val="2"/>
        <charset val="238"/>
      </rPr>
      <t xml:space="preserve"> u 2019. godini</t>
    </r>
  </si>
  <si>
    <r>
      <t xml:space="preserve">Tablica 2. TOP 10 poduzetnika u razredu djelatnosti NKD 10.71 - prema </t>
    </r>
    <r>
      <rPr>
        <b/>
        <u/>
        <sz val="10"/>
        <color theme="3" tint="-0.249977111117893"/>
        <rFont val="Arial"/>
        <family val="2"/>
        <charset val="238"/>
      </rPr>
      <t>UKUPNOM PRIHODU</t>
    </r>
    <r>
      <rPr>
        <b/>
        <sz val="10"/>
        <color theme="3" tint="-0.249977111117893"/>
        <rFont val="Arial"/>
        <family val="2"/>
        <charset val="238"/>
      </rPr>
      <t xml:space="preserve"> u 2019. godini</t>
    </r>
  </si>
  <si>
    <t>&gt;&gt;100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</si>
</sst>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"/>
    <numFmt numFmtId="166" formatCode="#,##0.0"/>
  </numFmts>
  <fonts count="35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7"/>
      <color indexed="9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theme="3" tint="-0.249977111117893"/>
      <name val="Calibri"/>
      <family val="2"/>
      <charset val="238"/>
      <scheme val="minor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u/>
      <sz val="10"/>
      <color theme="3" tint="-0.249977111117893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rgb="FF17365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3" tint="-0.24994659260841701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rgb="FFF7EFFF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22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medium">
        <color theme="3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medium">
        <color theme="3" tint="-0.2499465926084170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9" fontId="13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0" fontId="0" fillId="0" borderId="0" xfId="0"/>
    <xf numFmtId="3" fontId="3" fillId="0" borderId="4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0" fillId="0" borderId="0" xfId="0"/>
    <xf numFmtId="3" fontId="10" fillId="3" borderId="5" xfId="0" applyNumberFormat="1" applyFont="1" applyFill="1" applyBorder="1" applyAlignment="1">
      <alignment horizontal="right" vertical="center"/>
    </xf>
    <xf numFmtId="0" fontId="13" fillId="0" borderId="0" xfId="5"/>
    <xf numFmtId="0" fontId="7" fillId="2" borderId="5" xfId="5" applyFont="1" applyFill="1" applyBorder="1" applyAlignment="1">
      <alignment horizontal="left" vertical="center"/>
    </xf>
    <xf numFmtId="3" fontId="2" fillId="2" borderId="5" xfId="6" applyNumberFormat="1" applyFont="1" applyFill="1" applyBorder="1" applyAlignment="1">
      <alignment horizontal="right" vertical="center"/>
    </xf>
    <xf numFmtId="0" fontId="13" fillId="0" borderId="0" xfId="5" applyFill="1"/>
    <xf numFmtId="0" fontId="17" fillId="0" borderId="0" xfId="0" applyFont="1" applyAlignment="1">
      <alignment vertical="center"/>
    </xf>
    <xf numFmtId="0" fontId="18" fillId="0" borderId="0" xfId="0" applyFont="1"/>
    <xf numFmtId="0" fontId="20" fillId="0" borderId="0" xfId="0" applyFont="1"/>
    <xf numFmtId="1" fontId="9" fillId="2" borderId="5" xfId="0" applyNumberFormat="1" applyFont="1" applyFill="1" applyBorder="1" applyAlignment="1">
      <alignment horizontal="left" vertical="center"/>
    </xf>
    <xf numFmtId="3" fontId="9" fillId="2" borderId="5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17" fillId="0" borderId="0" xfId="0" applyFont="1"/>
    <xf numFmtId="0" fontId="0" fillId="0" borderId="0" xfId="0"/>
    <xf numFmtId="3" fontId="0" fillId="0" borderId="0" xfId="0" applyNumberFormat="1"/>
    <xf numFmtId="0" fontId="31" fillId="0" borderId="0" xfId="0" applyFont="1"/>
    <xf numFmtId="0" fontId="0" fillId="0" borderId="0" xfId="0"/>
    <xf numFmtId="165" fontId="0" fillId="0" borderId="0" xfId="0" applyNumberFormat="1"/>
    <xf numFmtId="0" fontId="33" fillId="0" borderId="0" xfId="5" applyFont="1"/>
    <xf numFmtId="0" fontId="29" fillId="0" borderId="0" xfId="5" applyFont="1"/>
    <xf numFmtId="3" fontId="5" fillId="5" borderId="5" xfId="0" applyNumberFormat="1" applyFont="1" applyFill="1" applyBorder="1" applyAlignment="1">
      <alignment wrapText="1"/>
    </xf>
    <xf numFmtId="3" fontId="3" fillId="5" borderId="5" xfId="0" applyNumberFormat="1" applyFont="1" applyFill="1" applyBorder="1" applyAlignment="1">
      <alignment wrapText="1"/>
    </xf>
    <xf numFmtId="3" fontId="5" fillId="5" borderId="6" xfId="0" applyNumberFormat="1" applyFont="1" applyFill="1" applyBorder="1" applyAlignment="1">
      <alignment wrapText="1"/>
    </xf>
    <xf numFmtId="3" fontId="3" fillId="5" borderId="6" xfId="0" applyNumberFormat="1" applyFont="1" applyFill="1" applyBorder="1" applyAlignment="1">
      <alignment wrapText="1"/>
    </xf>
    <xf numFmtId="3" fontId="3" fillId="5" borderId="7" xfId="0" applyNumberFormat="1" applyFont="1" applyFill="1" applyBorder="1" applyAlignment="1">
      <alignment wrapText="1"/>
    </xf>
    <xf numFmtId="165" fontId="19" fillId="6" borderId="0" xfId="0" applyNumberFormat="1" applyFont="1" applyFill="1" applyBorder="1" applyAlignment="1">
      <alignment horizontal="right" vertical="center"/>
    </xf>
    <xf numFmtId="165" fontId="19" fillId="6" borderId="8" xfId="0" applyNumberFormat="1" applyFont="1" applyFill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166" fontId="19" fillId="0" borderId="0" xfId="0" applyNumberFormat="1" applyFont="1" applyBorder="1" applyAlignment="1">
      <alignment horizontal="right" vertical="center"/>
    </xf>
    <xf numFmtId="3" fontId="26" fillId="2" borderId="29" xfId="0" applyNumberFormat="1" applyFont="1" applyFill="1" applyBorder="1" applyAlignment="1">
      <alignment horizontal="right" vertical="center"/>
    </xf>
    <xf numFmtId="166" fontId="19" fillId="0" borderId="27" xfId="0" applyNumberFormat="1" applyFont="1" applyBorder="1" applyAlignment="1">
      <alignment horizontal="right" vertical="center"/>
    </xf>
    <xf numFmtId="3" fontId="19" fillId="5" borderId="5" xfId="0" applyNumberFormat="1" applyFont="1" applyFill="1" applyBorder="1" applyAlignment="1">
      <alignment horizontal="left" wrapText="1"/>
    </xf>
    <xf numFmtId="3" fontId="19" fillId="5" borderId="6" xfId="0" applyNumberFormat="1" applyFont="1" applyFill="1" applyBorder="1" applyAlignment="1">
      <alignment horizontal="left" wrapText="1"/>
    </xf>
    <xf numFmtId="3" fontId="27" fillId="0" borderId="0" xfId="0" applyNumberFormat="1" applyFont="1" applyBorder="1" applyAlignment="1">
      <alignment horizontal="right" vertical="center"/>
    </xf>
    <xf numFmtId="3" fontId="3" fillId="5" borderId="5" xfId="0" applyNumberFormat="1" applyFont="1" applyFill="1" applyBorder="1" applyAlignment="1">
      <alignment horizontal="right" wrapText="1"/>
    </xf>
    <xf numFmtId="3" fontId="3" fillId="5" borderId="6" xfId="0" applyNumberFormat="1" applyFont="1" applyFill="1" applyBorder="1" applyAlignment="1">
      <alignment horizontal="right" wrapText="1"/>
    </xf>
    <xf numFmtId="3" fontId="26" fillId="2" borderId="26" xfId="0" applyNumberFormat="1" applyFont="1" applyFill="1" applyBorder="1" applyAlignment="1">
      <alignment horizontal="right" vertical="center"/>
    </xf>
    <xf numFmtId="3" fontId="10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/>
    <xf numFmtId="3" fontId="9" fillId="2" borderId="5" xfId="0" applyNumberFormat="1" applyFont="1" applyFill="1" applyBorder="1"/>
    <xf numFmtId="166" fontId="9" fillId="2" borderId="5" xfId="0" applyNumberFormat="1" applyFont="1" applyFill="1" applyBorder="1"/>
    <xf numFmtId="0" fontId="9" fillId="2" borderId="5" xfId="0" applyFont="1" applyFill="1" applyBorder="1" applyAlignment="1">
      <alignment horizontal="right" vertical="center"/>
    </xf>
    <xf numFmtId="3" fontId="9" fillId="2" borderId="28" xfId="0" applyNumberFormat="1" applyFont="1" applyFill="1" applyBorder="1" applyAlignment="1">
      <alignment horizontal="right" vertical="center"/>
    </xf>
    <xf numFmtId="0" fontId="17" fillId="0" borderId="0" xfId="0" applyFont="1" applyAlignment="1"/>
    <xf numFmtId="0" fontId="0" fillId="0" borderId="0" xfId="0" applyAlignment="1"/>
    <xf numFmtId="0" fontId="2" fillId="0" borderId="2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164" fontId="3" fillId="2" borderId="17" xfId="0" applyNumberFormat="1" applyFont="1" applyFill="1" applyBorder="1" applyAlignment="1">
      <alignment horizontal="right" vertical="center"/>
    </xf>
    <xf numFmtId="1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166" fontId="10" fillId="3" borderId="5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5" borderId="39" xfId="0" applyFont="1" applyFill="1" applyBorder="1" applyAlignment="1">
      <alignment horizontal="center"/>
    </xf>
    <xf numFmtId="166" fontId="19" fillId="0" borderId="40" xfId="0" applyNumberFormat="1" applyFont="1" applyBorder="1" applyAlignment="1">
      <alignment horizontal="right" vertical="center"/>
    </xf>
    <xf numFmtId="0" fontId="25" fillId="5" borderId="41" xfId="0" applyFont="1" applyFill="1" applyBorder="1" applyAlignment="1">
      <alignment horizontal="center"/>
    </xf>
    <xf numFmtId="0" fontId="25" fillId="5" borderId="42" xfId="0" applyFont="1" applyFill="1" applyBorder="1" applyAlignment="1">
      <alignment horizontal="center"/>
    </xf>
    <xf numFmtId="3" fontId="3" fillId="5" borderId="30" xfId="0" applyNumberFormat="1" applyFont="1" applyFill="1" applyBorder="1" applyAlignment="1">
      <alignment horizontal="right" wrapText="1"/>
    </xf>
    <xf numFmtId="3" fontId="19" fillId="5" borderId="30" xfId="0" applyNumberFormat="1" applyFont="1" applyFill="1" applyBorder="1" applyAlignment="1">
      <alignment horizontal="left" wrapText="1"/>
    </xf>
    <xf numFmtId="3" fontId="5" fillId="5" borderId="30" xfId="0" applyNumberFormat="1" applyFont="1" applyFill="1" applyBorder="1" applyAlignment="1">
      <alignment wrapText="1"/>
    </xf>
    <xf numFmtId="3" fontId="3" fillId="5" borderId="30" xfId="0" applyNumberFormat="1" applyFont="1" applyFill="1" applyBorder="1" applyAlignment="1">
      <alignment wrapText="1"/>
    </xf>
    <xf numFmtId="3" fontId="3" fillId="5" borderId="43" xfId="0" applyNumberFormat="1" applyFont="1" applyFill="1" applyBorder="1" applyAlignment="1">
      <alignment wrapText="1"/>
    </xf>
    <xf numFmtId="165" fontId="19" fillId="6" borderId="44" xfId="0" applyNumberFormat="1" applyFont="1" applyFill="1" applyBorder="1" applyAlignment="1">
      <alignment horizontal="right" vertical="center"/>
    </xf>
    <xf numFmtId="3" fontId="19" fillId="0" borderId="44" xfId="0" applyNumberFormat="1" applyFont="1" applyBorder="1" applyAlignment="1">
      <alignment horizontal="right" vertical="center"/>
    </xf>
    <xf numFmtId="3" fontId="26" fillId="2" borderId="45" xfId="0" applyNumberFormat="1" applyFont="1" applyFill="1" applyBorder="1" applyAlignment="1">
      <alignment horizontal="right" vertical="center"/>
    </xf>
    <xf numFmtId="166" fontId="19" fillId="0" borderId="44" xfId="0" applyNumberFormat="1" applyFont="1" applyBorder="1" applyAlignment="1">
      <alignment horizontal="right" vertical="center"/>
    </xf>
    <xf numFmtId="166" fontId="19" fillId="0" borderId="46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horizontal="right" vertical="center"/>
    </xf>
    <xf numFmtId="3" fontId="10" fillId="3" borderId="28" xfId="0" applyNumberFormat="1" applyFont="1" applyFill="1" applyBorder="1" applyAlignment="1">
      <alignment horizontal="right" vertical="center"/>
    </xf>
    <xf numFmtId="3" fontId="9" fillId="2" borderId="47" xfId="0" applyNumberFormat="1" applyFont="1" applyFill="1" applyBorder="1" applyAlignment="1">
      <alignment horizontal="right" vertical="center"/>
    </xf>
    <xf numFmtId="166" fontId="9" fillId="2" borderId="48" xfId="0" applyNumberFormat="1" applyFont="1" applyFill="1" applyBorder="1" applyAlignment="1">
      <alignment horizontal="center"/>
    </xf>
    <xf numFmtId="3" fontId="10" fillId="3" borderId="47" xfId="0" applyNumberFormat="1" applyFont="1" applyFill="1" applyBorder="1" applyAlignment="1">
      <alignment horizontal="right" vertical="center"/>
    </xf>
    <xf numFmtId="166" fontId="10" fillId="3" borderId="48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0" fillId="0" borderId="0" xfId="0" applyAlignment="1"/>
    <xf numFmtId="0" fontId="19" fillId="0" borderId="25" xfId="0" applyFont="1" applyBorder="1" applyAlignment="1">
      <alignment horizontal="right" vertical="center"/>
    </xf>
    <xf numFmtId="0" fontId="21" fillId="7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10" fillId="3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4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7" fillId="0" borderId="0" xfId="4" applyFont="1" applyAlignment="1"/>
    <xf numFmtId="0" fontId="32" fillId="0" borderId="0" xfId="0" applyFont="1" applyAlignment="1"/>
    <xf numFmtId="0" fontId="19" fillId="0" borderId="26" xfId="5" applyFont="1" applyBorder="1" applyAlignment="1">
      <alignment horizontal="right" vertical="center"/>
    </xf>
    <xf numFmtId="0" fontId="19" fillId="0" borderId="26" xfId="0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0" fillId="0" borderId="0" xfId="0" applyFont="1" applyBorder="1" applyAlignment="1"/>
    <xf numFmtId="0" fontId="16" fillId="4" borderId="33" xfId="0" applyFont="1" applyFill="1" applyBorder="1" applyAlignment="1">
      <alignment horizontal="center" vertical="center" textRotation="90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center" textRotation="90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1" xfId="0" quotePrefix="1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" fillId="4" borderId="5" xfId="5" applyFont="1" applyFill="1" applyBorder="1" applyAlignment="1">
      <alignment horizontal="center" vertical="center" wrapText="1"/>
    </xf>
    <xf numFmtId="0" fontId="15" fillId="4" borderId="5" xfId="5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1" fillId="4" borderId="5" xfId="0" quotePrefix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49" fontId="1" fillId="4" borderId="47" xfId="0" applyNumberFormat="1" applyFont="1" applyFill="1" applyBorder="1" applyAlignment="1">
      <alignment horizontal="center" vertical="center" wrapText="1"/>
    </xf>
    <xf numFmtId="49" fontId="1" fillId="4" borderId="48" xfId="0" applyNumberFormat="1" applyFont="1" applyFill="1" applyBorder="1" applyAlignment="1">
      <alignment horizontal="center" vertical="center" wrapText="1"/>
    </xf>
    <xf numFmtId="49" fontId="1" fillId="4" borderId="28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15" xfId="0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right"/>
    </xf>
  </cellXfs>
  <cellStyles count="15">
    <cellStyle name="Normal 2" xfId="7"/>
    <cellStyle name="Normal 3" xfId="8"/>
    <cellStyle name="Normalno" xfId="0" builtinId="0"/>
    <cellStyle name="Normalno 2" xfId="2"/>
    <cellStyle name="Normalno 2 2" xfId="6"/>
    <cellStyle name="Normalno 2 3" xfId="9"/>
    <cellStyle name="Normalno 3" xfId="1"/>
    <cellStyle name="Normalno 3 2" xfId="4"/>
    <cellStyle name="Normalno 3 3" xfId="10"/>
    <cellStyle name="Normalno 4" xfId="3"/>
    <cellStyle name="Normalno 4 2" xfId="5"/>
    <cellStyle name="Normalno 5" xfId="11"/>
    <cellStyle name="Normalno 6" xfId="12"/>
    <cellStyle name="Normalno 7" xfId="13"/>
    <cellStyle name="Postotak 2" xfId="14"/>
  </cellStyles>
  <dxfs count="0"/>
  <tableStyles count="0" defaultTableStyle="TableStyleMedium2" defaultPivotStyle="PivotStyleLight16"/>
  <colors>
    <mruColors>
      <color rgb="FFF0F4DA"/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1.3373453694416582E-3"/>
          <c:y val="0.13900388874417766"/>
          <c:w val="0.65498277170329999"/>
          <c:h val="0.80814195557068769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Ukupni prihodi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1'!$B$6:$F$6</c:f>
              <c:strCache>
                <c:ptCount val="5"/>
                <c:pt idx="0">
                  <c:v>BOBIS d.o.o.</c:v>
                </c:pt>
                <c:pt idx="1">
                  <c:v>PEKARA DUBRAVICAd.o.o.</c:v>
                </c:pt>
                <c:pt idx="2">
                  <c:v>ZAGREBAČKE PEKARNE KLARA d.d.</c:v>
                </c:pt>
                <c:pt idx="3">
                  <c:v>PAN-PEK d.o.o.</c:v>
                </c:pt>
                <c:pt idx="4">
                  <c:v>MLINAR d.d.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151508.21900000001</c:v>
                </c:pt>
                <c:pt idx="1">
                  <c:v>155969.351</c:v>
                </c:pt>
                <c:pt idx="2">
                  <c:v>189512.351</c:v>
                </c:pt>
                <c:pt idx="3">
                  <c:v>269662.60100000002</c:v>
                </c:pt>
                <c:pt idx="4">
                  <c:v>693207.49600000004</c:v>
                </c:pt>
              </c:numCache>
            </c:numRef>
          </c:val>
        </c:ser>
        <c:ser>
          <c:idx val="1"/>
          <c:order val="1"/>
          <c:tx>
            <c:strRef>
              <c:f>'Grafikon 1'!$A$8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332264022552736E-2"/>
                  <c:y val="-7.046099103383888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2313761705712709E-2"/>
                  <c:y val="-5.421973260054723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51480833414341E-2"/>
                  <c:y val="5.138367771142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6537377272285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3998250218722658E-2"/>
                  <c:y val="-4.3376513419693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8177364951775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71029736049095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529603519647977E-3"/>
                  <c:y val="3.2193786363463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202930474992589E-3"/>
                  <c:y val="3.2196321506890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4143076260098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0324608035898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446.378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1'!$B$6:$F$6</c:f>
              <c:strCache>
                <c:ptCount val="5"/>
                <c:pt idx="0">
                  <c:v>BOBIS d.o.o.</c:v>
                </c:pt>
                <c:pt idx="1">
                  <c:v>PEKARA DUBRAVICAd.o.o.</c:v>
                </c:pt>
                <c:pt idx="2">
                  <c:v>ZAGREBAČKE PEKARNE KLARA d.d.</c:v>
                </c:pt>
                <c:pt idx="3">
                  <c:v>PAN-PEK d.o.o.</c:v>
                </c:pt>
                <c:pt idx="4">
                  <c:v>MLINAR d.d.</c:v>
                </c:pt>
              </c:strCache>
            </c:strRef>
          </c:cat>
          <c:val>
            <c:numRef>
              <c:f>'Grafikon 1'!$B$8:$F$8</c:f>
              <c:numCache>
                <c:formatCode>#,##0</c:formatCode>
                <c:ptCount val="5"/>
                <c:pt idx="0">
                  <c:v>1442.4069999999999</c:v>
                </c:pt>
                <c:pt idx="1">
                  <c:v>18877.580000000002</c:v>
                </c:pt>
                <c:pt idx="2">
                  <c:v>1441.396</c:v>
                </c:pt>
                <c:pt idx="3">
                  <c:v>19400.43</c:v>
                </c:pt>
                <c:pt idx="4">
                  <c:v>72654.046000000002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shape val="cylinder"/>
        <c:axId val="201079296"/>
        <c:axId val="147944512"/>
        <c:axId val="0"/>
      </c:bar3DChart>
      <c:catAx>
        <c:axId val="2010792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7944512"/>
        <c:crosses val="autoZero"/>
        <c:auto val="0"/>
        <c:lblAlgn val="ctr"/>
        <c:lblOffset val="100"/>
        <c:noMultiLvlLbl val="0"/>
      </c:catAx>
      <c:valAx>
        <c:axId val="14794451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0107929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9406371779829144"/>
          <c:y val="5.6200403641800727E-2"/>
          <c:w val="0.44983898556666052"/>
          <c:h val="7.7979729715871471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bg1">
            <a:lumMod val="85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0</xdr:col>
      <xdr:colOff>1409699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33349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0</xdr:row>
      <xdr:rowOff>123825</xdr:rowOff>
    </xdr:from>
    <xdr:to>
      <xdr:col>2</xdr:col>
      <xdr:colOff>400049</xdr:colOff>
      <xdr:row>2</xdr:row>
      <xdr:rowOff>85725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8" y="123825"/>
          <a:ext cx="156210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2</xdr:col>
      <xdr:colOff>171450</xdr:colOff>
      <xdr:row>2</xdr:row>
      <xdr:rowOff>19050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3825"/>
          <a:ext cx="1314451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10</xdr:row>
      <xdr:rowOff>47625</xdr:rowOff>
    </xdr:from>
    <xdr:to>
      <xdr:col>7</xdr:col>
      <xdr:colOff>314326</xdr:colOff>
      <xdr:row>24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142873</xdr:colOff>
      <xdr:row>0</xdr:row>
      <xdr:rowOff>142875</xdr:rowOff>
    </xdr:from>
    <xdr:to>
      <xdr:col>2</xdr:col>
      <xdr:colOff>19049</xdr:colOff>
      <xdr:row>2</xdr:row>
      <xdr:rowOff>71438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42875"/>
          <a:ext cx="1466851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0</xdr:row>
      <xdr:rowOff>123825</xdr:rowOff>
    </xdr:from>
    <xdr:to>
      <xdr:col>2</xdr:col>
      <xdr:colOff>981075</xdr:colOff>
      <xdr:row>2</xdr:row>
      <xdr:rowOff>85725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8" y="1533525"/>
          <a:ext cx="144780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72111949884/d9054b8f51bf177156b31d95e53c25e85e7f1aa4e73e4ffc728cf55a23de6a2af62c9ae86015ecafa53bd5cce889713e8e104d24b5c5bd826dc8d09ec330bfd1" TargetMode="External"/><Relationship Id="rId3" Type="http://schemas.openxmlformats.org/officeDocument/2006/relationships/hyperlink" Target="https://www.transparentno.hr/pregled/05873359168/4f2060c361f8cddefefb9b23161987a0ac4e7d07864611c5637bf5fca8095ddd391571e50059ad767509ff80f0a4c3137dabfb4eafd889f4ca696c8f0453c409" TargetMode="External"/><Relationship Id="rId7" Type="http://schemas.openxmlformats.org/officeDocument/2006/relationships/hyperlink" Target="https://www.transparentno.hr/pregled/45422293596/1962d51e80ef86795c049e308f05132cc37efbbc65705ab8bfbc7177f597289ca141d04d857d41b57f95acf3f71106db21e35dad9837d6ab77b985f50dac13ec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transparentno.hr/pregled/58203211592/32e242f2e38fbb6196643d7a28bdb2d83983595afa0c1c529af6a5aebfcbfcdeaeda34e307870304172a89ab4f554a2049f8096e1233af96d1b9b3440c718523" TargetMode="External"/><Relationship Id="rId1" Type="http://schemas.openxmlformats.org/officeDocument/2006/relationships/hyperlink" Target="https://www.transparentno.hr/pregled/62296711978/fa3f8eec33051694ab849d19a26637f209cce2b6e65af166a95ce118f7b641cf055c5d9f1d499a4390bd743002a5f1cf53d3fb559f325ef1afa4fc6760ef2e53" TargetMode="External"/><Relationship Id="rId6" Type="http://schemas.openxmlformats.org/officeDocument/2006/relationships/hyperlink" Target="https://www.transparentno.hr/pregled/27770244552/67517f9434ad3be6a810eaff47881c7291a80239fad7c9d50f3d531053c94e3bf6f40e598dea33187446b071c124d2ae1ab5a502654fe6215d0340898bc1026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76688891305/53f65f84e2521b24e6f84ae5c0f682e259726da76ca108d04df1d8d5f4ae6c0369729ee0b25053f4e047bce4f224d99165a101ad0fa58fc50b9902fbf59a7bf3" TargetMode="External"/><Relationship Id="rId10" Type="http://schemas.openxmlformats.org/officeDocument/2006/relationships/hyperlink" Target="https://www.transparentno.hr/pregled/22437590557/b8cec3c76e4e400e40630b821298d239815d0c68d1ca3a8ad338920bcfbdd2c1cf5d22762475b9bd249e0a20fe64d34229ec756efc70f4a81c4025fd04dbc35b" TargetMode="External"/><Relationship Id="rId4" Type="http://schemas.openxmlformats.org/officeDocument/2006/relationships/hyperlink" Target="https://www.transparentno.hr/pregled/59369289798/1963a7598b15cb29f69f8b280944fd643fcf49a5f46a0a2fa5f5abb5d50312ff7f196f6b4e63542fb2dcf5e5b34e7e8f3c001824767ae8f288dd5693aa2ec638" TargetMode="External"/><Relationship Id="rId9" Type="http://schemas.openxmlformats.org/officeDocument/2006/relationships/hyperlink" Target="https://www.transparentno.hr/pregled/62134495963/60ea4c0a445c44a6f3e9eff58dfd3f6a0a624adc05342f824839823c20eb4d0e7e5dee7367bf7ccc50661d7440a9f00adf4824b3958a8787b06f5fa65e36098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A4" sqref="A4:D4"/>
    </sheetView>
  </sheetViews>
  <sheetFormatPr defaultRowHeight="15" x14ac:dyDescent="0.25"/>
  <cols>
    <col min="1" max="1" width="53.42578125" bestFit="1" customWidth="1"/>
    <col min="2" max="3" width="16.42578125" customWidth="1"/>
    <col min="4" max="4" width="8.7109375" customWidth="1"/>
  </cols>
  <sheetData>
    <row r="3" spans="1:9" s="26" customFormat="1" x14ac:dyDescent="0.25">
      <c r="A3" s="99" t="s">
        <v>120</v>
      </c>
      <c r="B3" s="100"/>
      <c r="C3" s="100"/>
      <c r="D3" s="100"/>
    </row>
    <row r="4" spans="1:9" x14ac:dyDescent="0.25">
      <c r="A4" s="101" t="s">
        <v>78</v>
      </c>
      <c r="B4" s="101"/>
      <c r="C4" s="101"/>
      <c r="D4" s="101"/>
    </row>
    <row r="5" spans="1:9" ht="24.75" customHeight="1" x14ac:dyDescent="0.25">
      <c r="A5" s="139" t="s">
        <v>0</v>
      </c>
      <c r="B5" s="140" t="s">
        <v>21</v>
      </c>
      <c r="C5" s="140"/>
      <c r="D5" s="141"/>
    </row>
    <row r="6" spans="1:9" x14ac:dyDescent="0.25">
      <c r="A6" s="142"/>
      <c r="B6" s="143" t="s">
        <v>77</v>
      </c>
      <c r="C6" s="144" t="s">
        <v>95</v>
      </c>
      <c r="D6" s="145" t="s">
        <v>1</v>
      </c>
      <c r="E6" s="1"/>
    </row>
    <row r="7" spans="1:9" x14ac:dyDescent="0.25">
      <c r="A7" s="63" t="s">
        <v>2</v>
      </c>
      <c r="B7" s="64"/>
      <c r="C7" s="65">
        <v>917</v>
      </c>
      <c r="D7" s="66" t="s">
        <v>3</v>
      </c>
      <c r="E7" s="1"/>
    </row>
    <row r="8" spans="1:9" x14ac:dyDescent="0.25">
      <c r="A8" s="67" t="s">
        <v>4</v>
      </c>
      <c r="B8" s="68">
        <v>601</v>
      </c>
      <c r="C8" s="69">
        <v>628</v>
      </c>
      <c r="D8" s="70">
        <v>104.49251247920132</v>
      </c>
      <c r="E8" s="2"/>
      <c r="I8" s="6"/>
    </row>
    <row r="9" spans="1:9" x14ac:dyDescent="0.25">
      <c r="A9" s="67" t="s">
        <v>5</v>
      </c>
      <c r="B9" s="68">
        <v>231</v>
      </c>
      <c r="C9" s="69">
        <v>289</v>
      </c>
      <c r="D9" s="70">
        <v>125.1082251082251</v>
      </c>
      <c r="E9" s="2"/>
    </row>
    <row r="10" spans="1:9" x14ac:dyDescent="0.25">
      <c r="A10" s="67" t="s">
        <v>6</v>
      </c>
      <c r="B10" s="68">
        <v>15612</v>
      </c>
      <c r="C10" s="69">
        <v>15884</v>
      </c>
      <c r="D10" s="70">
        <v>101.74224955162697</v>
      </c>
      <c r="E10" s="3"/>
    </row>
    <row r="11" spans="1:9" ht="15" customHeight="1" x14ac:dyDescent="0.25">
      <c r="A11" s="12" t="s">
        <v>7</v>
      </c>
      <c r="B11" s="8">
        <v>4546793.4890000001</v>
      </c>
      <c r="C11" s="7">
        <v>4812196.4000000004</v>
      </c>
      <c r="D11" s="10">
        <v>105.83714460843858</v>
      </c>
      <c r="E11" s="1"/>
    </row>
    <row r="12" spans="1:9" x14ac:dyDescent="0.25">
      <c r="A12" s="12" t="s">
        <v>8</v>
      </c>
      <c r="B12" s="8">
        <v>4370015.9369999999</v>
      </c>
      <c r="C12" s="7">
        <v>4617375.8760000002</v>
      </c>
      <c r="D12" s="10">
        <v>105.66038986049584</v>
      </c>
      <c r="E12" s="1"/>
    </row>
    <row r="13" spans="1:9" x14ac:dyDescent="0.25">
      <c r="A13" s="12" t="s">
        <v>9</v>
      </c>
      <c r="B13" s="8">
        <v>231364.66</v>
      </c>
      <c r="C13" s="7">
        <v>253335.33300000001</v>
      </c>
      <c r="D13" s="10">
        <v>109.49612313306622</v>
      </c>
      <c r="E13" s="1"/>
    </row>
    <row r="14" spans="1:9" x14ac:dyDescent="0.25">
      <c r="A14" s="12" t="s">
        <v>10</v>
      </c>
      <c r="B14" s="8">
        <v>54587.108</v>
      </c>
      <c r="C14" s="7">
        <v>58514.809000000001</v>
      </c>
      <c r="D14" s="10">
        <v>107.19529050705525</v>
      </c>
      <c r="E14" s="1"/>
    </row>
    <row r="15" spans="1:9" x14ac:dyDescent="0.25">
      <c r="A15" s="12" t="s">
        <v>11</v>
      </c>
      <c r="B15" s="8">
        <v>20656.065999999999</v>
      </c>
      <c r="C15" s="7">
        <v>27250.666000000001</v>
      </c>
      <c r="D15" s="10">
        <v>131.92573067882336</v>
      </c>
      <c r="E15" s="1"/>
    </row>
    <row r="16" spans="1:9" x14ac:dyDescent="0.25">
      <c r="A16" s="12" t="s">
        <v>12</v>
      </c>
      <c r="B16" s="8">
        <v>210776.549</v>
      </c>
      <c r="C16" s="7">
        <v>226125.101</v>
      </c>
      <c r="D16" s="10">
        <v>107.28190686906065</v>
      </c>
      <c r="E16" s="1"/>
    </row>
    <row r="17" spans="1:6" x14ac:dyDescent="0.25">
      <c r="A17" s="12" t="s">
        <v>13</v>
      </c>
      <c r="B17" s="8">
        <v>54655.063000000002</v>
      </c>
      <c r="C17" s="7">
        <v>58555.243000000002</v>
      </c>
      <c r="D17" s="10">
        <v>107.13599031072383</v>
      </c>
      <c r="E17" s="1"/>
    </row>
    <row r="18" spans="1:6" x14ac:dyDescent="0.25">
      <c r="A18" s="13" t="s">
        <v>20</v>
      </c>
      <c r="B18" s="5">
        <v>156121.486</v>
      </c>
      <c r="C18" s="9">
        <v>167569.85800000001</v>
      </c>
      <c r="D18" s="11">
        <v>107.33298938750812</v>
      </c>
      <c r="E18" s="1"/>
    </row>
    <row r="19" spans="1:6" x14ac:dyDescent="0.25">
      <c r="A19" s="12" t="s">
        <v>16</v>
      </c>
      <c r="B19" s="8">
        <v>140337.655</v>
      </c>
      <c r="C19" s="7">
        <v>180242.799</v>
      </c>
      <c r="D19" s="10">
        <v>128.4350939168821</v>
      </c>
      <c r="E19" s="1"/>
    </row>
    <row r="20" spans="1:6" x14ac:dyDescent="0.25">
      <c r="A20" s="12" t="s">
        <v>17</v>
      </c>
      <c r="B20" s="8">
        <v>95313.396999999997</v>
      </c>
      <c r="C20" s="7">
        <v>242555.883</v>
      </c>
      <c r="D20" s="10">
        <v>254.48246588042602</v>
      </c>
      <c r="E20" s="1"/>
    </row>
    <row r="21" spans="1:6" x14ac:dyDescent="0.25">
      <c r="A21" s="12" t="s">
        <v>18</v>
      </c>
      <c r="B21" s="8">
        <v>45024.258000000002</v>
      </c>
      <c r="C21" s="7">
        <v>-62313.084000000003</v>
      </c>
      <c r="D21" s="10" t="s">
        <v>3</v>
      </c>
      <c r="E21" s="1"/>
    </row>
    <row r="22" spans="1:6" x14ac:dyDescent="0.25">
      <c r="A22" s="12" t="s">
        <v>19</v>
      </c>
      <c r="B22" s="8">
        <v>57837.915000000001</v>
      </c>
      <c r="C22" s="7">
        <v>76323.115999999995</v>
      </c>
      <c r="D22" s="10">
        <v>131.96035161364307</v>
      </c>
    </row>
    <row r="23" spans="1:6" x14ac:dyDescent="0.25">
      <c r="A23" s="59" t="s">
        <v>15</v>
      </c>
      <c r="B23" s="60">
        <v>4016.1744704927837</v>
      </c>
      <c r="C23" s="61">
        <v>4343.3878378661966</v>
      </c>
      <c r="D23" s="62">
        <v>108.14738925755046</v>
      </c>
    </row>
    <row r="24" spans="1:6" x14ac:dyDescent="0.25">
      <c r="A24" s="4" t="s">
        <v>96</v>
      </c>
      <c r="F24" s="31"/>
    </row>
  </sheetData>
  <mergeCells count="4">
    <mergeCell ref="A5:A6"/>
    <mergeCell ref="B5:D5"/>
    <mergeCell ref="A3:D3"/>
    <mergeCell ref="A4:D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1"/>
  <sheetViews>
    <sheetView workbookViewId="0">
      <selection activeCell="A22" sqref="A22"/>
    </sheetView>
  </sheetViews>
  <sheetFormatPr defaultRowHeight="15" x14ac:dyDescent="0.25"/>
  <cols>
    <col min="1" max="1" width="5" style="14" customWidth="1"/>
    <col min="2" max="2" width="13.5703125" style="14" customWidth="1"/>
    <col min="3" max="3" width="39.7109375" style="14" customWidth="1"/>
    <col min="4" max="4" width="8.85546875" style="14" bestFit="1" customWidth="1"/>
    <col min="5" max="5" width="10.28515625" style="14" customWidth="1"/>
    <col min="6" max="6" width="9.28515625" style="14" bestFit="1" customWidth="1"/>
    <col min="7" max="16384" width="9.140625" style="14"/>
  </cols>
  <sheetData>
    <row r="4" spans="1:10" s="21" customFormat="1" x14ac:dyDescent="0.25">
      <c r="A4" s="57" t="s">
        <v>128</v>
      </c>
      <c r="B4" s="58"/>
      <c r="C4" s="58"/>
      <c r="D4" s="58"/>
      <c r="E4" s="20"/>
    </row>
    <row r="5" spans="1:10" s="22" customFormat="1" ht="12.75" x14ac:dyDescent="0.2">
      <c r="A5" s="146" t="s">
        <v>87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0" ht="45" x14ac:dyDescent="0.25">
      <c r="A6" s="134" t="s">
        <v>122</v>
      </c>
      <c r="B6" s="134" t="s">
        <v>22</v>
      </c>
      <c r="C6" s="134" t="s">
        <v>23</v>
      </c>
      <c r="D6" s="134" t="s">
        <v>24</v>
      </c>
      <c r="E6" s="135" t="s">
        <v>6</v>
      </c>
      <c r="F6" s="136" t="s">
        <v>56</v>
      </c>
      <c r="G6" s="137" t="s">
        <v>94</v>
      </c>
      <c r="H6" s="138" t="s">
        <v>12</v>
      </c>
      <c r="I6" s="134" t="s">
        <v>57</v>
      </c>
      <c r="J6" s="134" t="s">
        <v>58</v>
      </c>
    </row>
    <row r="7" spans="1:10" ht="15" customHeight="1" x14ac:dyDescent="0.25">
      <c r="A7" s="73" t="s">
        <v>25</v>
      </c>
      <c r="B7" s="71">
        <v>62296711978</v>
      </c>
      <c r="C7" s="23" t="s">
        <v>88</v>
      </c>
      <c r="D7" s="75" t="s">
        <v>103</v>
      </c>
      <c r="E7" s="92">
        <v>1538</v>
      </c>
      <c r="F7" s="95">
        <v>693207.49600000004</v>
      </c>
      <c r="G7" s="96">
        <f t="shared" ref="G7:G16" si="0">F7/$F$18*100</f>
        <v>14.405220368811214</v>
      </c>
      <c r="H7" s="56">
        <v>72654.046000000002</v>
      </c>
      <c r="I7" s="24">
        <v>49136.891000000003</v>
      </c>
      <c r="J7" s="24">
        <v>51577.737999999998</v>
      </c>
    </row>
    <row r="8" spans="1:10" ht="15" customHeight="1" x14ac:dyDescent="0.25">
      <c r="A8" s="73" t="s">
        <v>26</v>
      </c>
      <c r="B8" s="71">
        <v>58203211592</v>
      </c>
      <c r="C8" s="23" t="s">
        <v>80</v>
      </c>
      <c r="D8" s="75" t="s">
        <v>103</v>
      </c>
      <c r="E8" s="92">
        <v>700</v>
      </c>
      <c r="F8" s="95">
        <v>269662.60100000002</v>
      </c>
      <c r="G8" s="96">
        <f t="shared" si="0"/>
        <v>5.603732237528793</v>
      </c>
      <c r="H8" s="56">
        <v>19400.43</v>
      </c>
      <c r="I8" s="24">
        <v>11669.419</v>
      </c>
      <c r="J8" s="24">
        <v>17798.715</v>
      </c>
    </row>
    <row r="9" spans="1:10" ht="15" customHeight="1" x14ac:dyDescent="0.25">
      <c r="A9" s="73" t="s">
        <v>27</v>
      </c>
      <c r="B9" s="72">
        <v>76842508189</v>
      </c>
      <c r="C9" s="23" t="s">
        <v>101</v>
      </c>
      <c r="D9" s="75" t="s">
        <v>103</v>
      </c>
      <c r="E9" s="92">
        <v>602</v>
      </c>
      <c r="F9" s="95">
        <v>189512.351</v>
      </c>
      <c r="G9" s="96">
        <f t="shared" si="0"/>
        <v>3.9381674239230962</v>
      </c>
      <c r="H9" s="56">
        <v>1441.396</v>
      </c>
      <c r="I9" s="24">
        <v>3682.62</v>
      </c>
      <c r="J9" s="24">
        <v>13068.422</v>
      </c>
    </row>
    <row r="10" spans="1:10" ht="15" customHeight="1" x14ac:dyDescent="0.25">
      <c r="A10" s="73" t="s">
        <v>28</v>
      </c>
      <c r="B10" s="71" t="s">
        <v>60</v>
      </c>
      <c r="C10" s="23" t="s">
        <v>82</v>
      </c>
      <c r="D10" s="75" t="s">
        <v>103</v>
      </c>
      <c r="E10" s="92">
        <v>462</v>
      </c>
      <c r="F10" s="95">
        <v>155969.351</v>
      </c>
      <c r="G10" s="96">
        <f t="shared" si="0"/>
        <v>3.2411260479726054</v>
      </c>
      <c r="H10" s="56">
        <v>18877.580000000002</v>
      </c>
      <c r="I10" s="24">
        <v>0</v>
      </c>
      <c r="J10" s="24">
        <v>5097.7539999999999</v>
      </c>
    </row>
    <row r="11" spans="1:10" ht="15" customHeight="1" x14ac:dyDescent="0.25">
      <c r="A11" s="73" t="s">
        <v>29</v>
      </c>
      <c r="B11" s="71">
        <v>88148846119</v>
      </c>
      <c r="C11" s="23" t="s">
        <v>99</v>
      </c>
      <c r="D11" s="75" t="s">
        <v>104</v>
      </c>
      <c r="E11" s="92">
        <v>690</v>
      </c>
      <c r="F11" s="95">
        <v>151508.21900000001</v>
      </c>
      <c r="G11" s="96">
        <f t="shared" si="0"/>
        <v>3.1484213528774516</v>
      </c>
      <c r="H11" s="56">
        <v>1442.4069999999999</v>
      </c>
      <c r="I11" s="24">
        <v>0</v>
      </c>
      <c r="J11" s="24">
        <v>172.61</v>
      </c>
    </row>
    <row r="12" spans="1:10" ht="15" customHeight="1" x14ac:dyDescent="0.25">
      <c r="A12" s="73" t="s">
        <v>59</v>
      </c>
      <c r="B12" s="71">
        <v>59369289798</v>
      </c>
      <c r="C12" s="23" t="s">
        <v>81</v>
      </c>
      <c r="D12" s="75" t="s">
        <v>104</v>
      </c>
      <c r="E12" s="92">
        <v>458</v>
      </c>
      <c r="F12" s="95">
        <v>136859.535</v>
      </c>
      <c r="G12" s="96">
        <f t="shared" si="0"/>
        <v>2.844013910155454</v>
      </c>
      <c r="H12" s="56">
        <v>3305.6370000000002</v>
      </c>
      <c r="I12" s="24">
        <v>0</v>
      </c>
      <c r="J12" s="24">
        <v>0</v>
      </c>
    </row>
    <row r="13" spans="1:10" ht="15" customHeight="1" x14ac:dyDescent="0.25">
      <c r="A13" s="73" t="s">
        <v>61</v>
      </c>
      <c r="B13" s="71">
        <v>26641815251</v>
      </c>
      <c r="C13" s="23" t="s">
        <v>90</v>
      </c>
      <c r="D13" s="75" t="s">
        <v>105</v>
      </c>
      <c r="E13" s="92">
        <v>10</v>
      </c>
      <c r="F13" s="95">
        <v>134829.39499999999</v>
      </c>
      <c r="G13" s="96">
        <f t="shared" si="0"/>
        <v>2.8018265214611771</v>
      </c>
      <c r="H13" s="56">
        <v>1901.394</v>
      </c>
      <c r="I13" s="24">
        <v>42527.877</v>
      </c>
      <c r="J13" s="24">
        <v>0</v>
      </c>
    </row>
    <row r="14" spans="1:10" ht="15" customHeight="1" x14ac:dyDescent="0.25">
      <c r="A14" s="73" t="s">
        <v>62</v>
      </c>
      <c r="B14" s="71">
        <v>40174736344</v>
      </c>
      <c r="C14" s="23" t="s">
        <v>102</v>
      </c>
      <c r="D14" s="75" t="s">
        <v>106</v>
      </c>
      <c r="E14" s="92">
        <v>281</v>
      </c>
      <c r="F14" s="95">
        <v>117752.586</v>
      </c>
      <c r="G14" s="96">
        <f t="shared" si="0"/>
        <v>2.4469613501227836</v>
      </c>
      <c r="H14" s="56">
        <v>0</v>
      </c>
      <c r="I14" s="24">
        <v>7773.2129999999997</v>
      </c>
      <c r="J14" s="24">
        <v>134041.58100000001</v>
      </c>
    </row>
    <row r="15" spans="1:10" ht="15" customHeight="1" x14ac:dyDescent="0.25">
      <c r="A15" s="73" t="s">
        <v>63</v>
      </c>
      <c r="B15" s="71">
        <v>13980940042</v>
      </c>
      <c r="C15" s="23" t="s">
        <v>108</v>
      </c>
      <c r="D15" s="75" t="s">
        <v>107</v>
      </c>
      <c r="E15" s="92">
        <v>245</v>
      </c>
      <c r="F15" s="95">
        <v>116261.17</v>
      </c>
      <c r="G15" s="96">
        <f t="shared" si="0"/>
        <v>2.4159689326063249</v>
      </c>
      <c r="H15" s="56">
        <v>155.624</v>
      </c>
      <c r="I15" s="24">
        <v>0</v>
      </c>
      <c r="J15" s="24">
        <v>0</v>
      </c>
    </row>
    <row r="16" spans="1:10" ht="15" customHeight="1" x14ac:dyDescent="0.25">
      <c r="A16" s="73" t="s">
        <v>64</v>
      </c>
      <c r="B16" s="71">
        <v>67289965400</v>
      </c>
      <c r="C16" s="23" t="s">
        <v>100</v>
      </c>
      <c r="D16" s="75" t="s">
        <v>105</v>
      </c>
      <c r="E16" s="92">
        <v>311</v>
      </c>
      <c r="F16" s="95">
        <v>110424.326</v>
      </c>
      <c r="G16" s="96">
        <f t="shared" si="0"/>
        <v>2.294676210638452</v>
      </c>
      <c r="H16" s="56">
        <v>3400.6170000000002</v>
      </c>
      <c r="I16" s="24">
        <v>0</v>
      </c>
      <c r="J16" s="24">
        <v>0</v>
      </c>
    </row>
    <row r="17" spans="1:10" ht="15" customHeight="1" x14ac:dyDescent="0.25">
      <c r="A17" s="102" t="s">
        <v>124</v>
      </c>
      <c r="B17" s="103"/>
      <c r="C17" s="103"/>
      <c r="D17" s="103"/>
      <c r="E17" s="93">
        <v>5297</v>
      </c>
      <c r="F17" s="97">
        <f t="shared" ref="F17" si="1">SUM(F7:F16)</f>
        <v>2075987.0299999998</v>
      </c>
      <c r="G17" s="98">
        <f>F17/F18*100</f>
        <v>43.140114356097349</v>
      </c>
      <c r="H17" s="94">
        <v>122579.13099999999</v>
      </c>
      <c r="I17" s="15">
        <v>114790.02</v>
      </c>
      <c r="J17" s="15">
        <v>221756.82</v>
      </c>
    </row>
    <row r="18" spans="1:10" ht="15" customHeight="1" x14ac:dyDescent="0.25">
      <c r="A18" s="104" t="s">
        <v>121</v>
      </c>
      <c r="B18" s="105"/>
      <c r="C18" s="105"/>
      <c r="D18" s="105"/>
      <c r="E18" s="93">
        <v>15884</v>
      </c>
      <c r="F18" s="97">
        <v>4812196.4000000004</v>
      </c>
      <c r="G18" s="98">
        <f>F18/F18*100</f>
        <v>100</v>
      </c>
      <c r="H18" s="94">
        <v>226125.101</v>
      </c>
      <c r="I18" s="15">
        <v>180242.799</v>
      </c>
      <c r="J18" s="15">
        <v>242555.883</v>
      </c>
    </row>
    <row r="19" spans="1:10" x14ac:dyDescent="0.25">
      <c r="A19" s="4" t="s">
        <v>96</v>
      </c>
      <c r="B19" s="4"/>
      <c r="C19" s="4"/>
      <c r="D19" s="4"/>
      <c r="E19" s="28"/>
      <c r="G19" s="27"/>
      <c r="H19" s="30"/>
      <c r="I19" s="30"/>
      <c r="J19" s="30"/>
    </row>
    <row r="20" spans="1:10" x14ac:dyDescent="0.25">
      <c r="G20" s="27"/>
    </row>
    <row r="21" spans="1:10" x14ac:dyDescent="0.25">
      <c r="G21" s="27"/>
    </row>
  </sheetData>
  <mergeCells count="3">
    <mergeCell ref="A17:D17"/>
    <mergeCell ref="A18:D18"/>
    <mergeCell ref="A5:J5"/>
  </mergeCells>
  <hyperlinks>
    <hyperlink ref="C7" r:id="rId1" display="MLINAR d.d."/>
    <hyperlink ref="C8" r:id="rId2"/>
    <hyperlink ref="C9" r:id="rId3" display="PEKARA DUBRAVICA d.o.o."/>
    <hyperlink ref="C10" r:id="rId4" display="BABIĆ PEKARA d.o.o."/>
    <hyperlink ref="C11" r:id="rId5" display="P.T.U.U.O. BABIĆ, Vl. Ivica Babić"/>
    <hyperlink ref="C12" r:id="rId6" display="DON DON d.o.o."/>
    <hyperlink ref="C13" r:id="rId7" display="BRIONKA d.d."/>
    <hyperlink ref="C14" r:id="rId8" display="MIVIT PEKARA d.o.o."/>
    <hyperlink ref="C15" r:id="rId9" display="KUSTURA d.o.o."/>
    <hyperlink ref="C16" r:id="rId10" display="PROLJETNI DAN d.o.o.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B30" sqref="B30"/>
    </sheetView>
  </sheetViews>
  <sheetFormatPr defaultRowHeight="15" x14ac:dyDescent="0.25"/>
  <cols>
    <col min="1" max="1" width="5.5703125" style="14" customWidth="1"/>
    <col min="2" max="2" width="12.7109375" style="14" customWidth="1"/>
    <col min="3" max="3" width="39" style="14" customWidth="1"/>
    <col min="4" max="4" width="13.140625" style="14" bestFit="1" customWidth="1"/>
    <col min="5" max="7" width="6.42578125" style="14" bestFit="1" customWidth="1"/>
    <col min="8" max="9" width="7.42578125" style="14" bestFit="1" customWidth="1"/>
    <col min="10" max="10" width="6.42578125" style="14" bestFit="1" customWidth="1"/>
    <col min="11" max="12" width="5.5703125" style="14" bestFit="1" customWidth="1"/>
    <col min="13" max="13" width="6.42578125" style="14" bestFit="1" customWidth="1"/>
    <col min="14" max="16384" width="9.140625" style="14"/>
  </cols>
  <sheetData>
    <row r="1" spans="1:15" s="27" customFormat="1" x14ac:dyDescent="0.25"/>
    <row r="2" spans="1:15" s="27" customFormat="1" x14ac:dyDescent="0.25"/>
    <row r="3" spans="1:15" s="27" customFormat="1" x14ac:dyDescent="0.25"/>
    <row r="4" spans="1:15" s="21" customFormat="1" ht="12.75" x14ac:dyDescent="0.2">
      <c r="A4" s="20" t="s">
        <v>125</v>
      </c>
      <c r="B4" s="20"/>
      <c r="C4" s="20"/>
      <c r="D4" s="20"/>
      <c r="E4" s="20"/>
    </row>
    <row r="5" spans="1:15" x14ac:dyDescent="0.25">
      <c r="A5" s="106" t="s">
        <v>87</v>
      </c>
      <c r="B5" s="107"/>
      <c r="C5" s="107"/>
      <c r="D5" s="107"/>
      <c r="E5" s="107"/>
      <c r="F5" s="107"/>
      <c r="G5" s="107"/>
      <c r="H5" s="107"/>
      <c r="I5" s="107"/>
      <c r="J5" s="107"/>
      <c r="K5" s="29"/>
      <c r="L5" s="29"/>
      <c r="M5" s="29"/>
      <c r="N5" s="29"/>
    </row>
    <row r="6" spans="1:15" x14ac:dyDescent="0.25">
      <c r="A6" s="130" t="s">
        <v>55</v>
      </c>
      <c r="B6" s="131" t="s">
        <v>22</v>
      </c>
      <c r="C6" s="131" t="s">
        <v>23</v>
      </c>
      <c r="D6" s="131" t="s">
        <v>24</v>
      </c>
      <c r="E6" s="131" t="s">
        <v>119</v>
      </c>
      <c r="F6" s="131"/>
      <c r="G6" s="132"/>
      <c r="H6" s="131" t="s">
        <v>57</v>
      </c>
      <c r="I6" s="131"/>
      <c r="J6" s="132"/>
      <c r="K6" s="29"/>
      <c r="L6" s="29"/>
      <c r="M6" s="29"/>
      <c r="N6" s="29"/>
    </row>
    <row r="7" spans="1:15" x14ac:dyDescent="0.25">
      <c r="A7" s="130"/>
      <c r="B7" s="131"/>
      <c r="C7" s="131"/>
      <c r="D7" s="131"/>
      <c r="E7" s="133" t="s">
        <v>83</v>
      </c>
      <c r="F7" s="133" t="s">
        <v>97</v>
      </c>
      <c r="G7" s="133" t="s">
        <v>84</v>
      </c>
      <c r="H7" s="133" t="s">
        <v>83</v>
      </c>
      <c r="I7" s="133" t="s">
        <v>97</v>
      </c>
      <c r="J7" s="133" t="s">
        <v>84</v>
      </c>
      <c r="K7" s="30"/>
      <c r="L7" s="30"/>
      <c r="M7" s="30"/>
    </row>
    <row r="8" spans="1:15" x14ac:dyDescent="0.25">
      <c r="A8" s="91" t="s">
        <v>25</v>
      </c>
      <c r="B8" s="91">
        <v>62296711978</v>
      </c>
      <c r="C8" s="52" t="s">
        <v>88</v>
      </c>
      <c r="D8" s="91" t="s">
        <v>103</v>
      </c>
      <c r="E8" s="53">
        <v>1512</v>
      </c>
      <c r="F8" s="53">
        <v>1538</v>
      </c>
      <c r="G8" s="54">
        <v>101.71957671957672</v>
      </c>
      <c r="H8" s="53">
        <v>41251.315999999999</v>
      </c>
      <c r="I8" s="53">
        <v>49136.891000000003</v>
      </c>
      <c r="J8" s="54">
        <v>119.11593559827278</v>
      </c>
      <c r="K8" s="30"/>
      <c r="L8" s="30"/>
      <c r="M8" s="30"/>
      <c r="O8" s="30"/>
    </row>
    <row r="9" spans="1:15" x14ac:dyDescent="0.25">
      <c r="A9" s="91" t="s">
        <v>26</v>
      </c>
      <c r="B9" s="91">
        <v>26641815251</v>
      </c>
      <c r="C9" s="52" t="s">
        <v>90</v>
      </c>
      <c r="D9" s="91" t="s">
        <v>105</v>
      </c>
      <c r="E9" s="53">
        <v>8</v>
      </c>
      <c r="F9" s="53">
        <v>10</v>
      </c>
      <c r="G9" s="54">
        <v>125</v>
      </c>
      <c r="H9" s="53">
        <v>8723.8709999999992</v>
      </c>
      <c r="I9" s="53">
        <v>42527.877</v>
      </c>
      <c r="J9" s="54">
        <v>487.48860454263945</v>
      </c>
      <c r="K9" s="30"/>
      <c r="L9" s="30"/>
      <c r="M9" s="30"/>
      <c r="O9" s="30"/>
    </row>
    <row r="10" spans="1:15" x14ac:dyDescent="0.25">
      <c r="A10" s="91" t="s">
        <v>27</v>
      </c>
      <c r="B10" s="91">
        <v>85588729117</v>
      </c>
      <c r="C10" s="52" t="s">
        <v>109</v>
      </c>
      <c r="D10" s="91" t="s">
        <v>112</v>
      </c>
      <c r="E10" s="52">
        <v>47</v>
      </c>
      <c r="F10" s="55">
        <v>47</v>
      </c>
      <c r="G10" s="54">
        <v>100</v>
      </c>
      <c r="H10" s="53">
        <v>14755.441999999999</v>
      </c>
      <c r="I10" s="53">
        <v>15511.896000000001</v>
      </c>
      <c r="J10" s="54">
        <v>105.12661023641311</v>
      </c>
      <c r="K10" s="30"/>
      <c r="L10" s="30"/>
      <c r="M10" s="30"/>
      <c r="O10" s="30"/>
    </row>
    <row r="11" spans="1:15" x14ac:dyDescent="0.25">
      <c r="A11" s="91" t="s">
        <v>28</v>
      </c>
      <c r="B11" s="91">
        <v>58203211592</v>
      </c>
      <c r="C11" s="52" t="s">
        <v>80</v>
      </c>
      <c r="D11" s="91" t="s">
        <v>103</v>
      </c>
      <c r="E11" s="52">
        <v>626</v>
      </c>
      <c r="F11" s="55">
        <v>700</v>
      </c>
      <c r="G11" s="54">
        <v>111.82108626198084</v>
      </c>
      <c r="H11" s="53">
        <v>18197.030999999999</v>
      </c>
      <c r="I11" s="53">
        <v>11669.419</v>
      </c>
      <c r="J11" s="54">
        <v>64.128148157795621</v>
      </c>
      <c r="K11" s="30"/>
      <c r="L11" s="30"/>
      <c r="M11" s="30"/>
      <c r="O11" s="30"/>
    </row>
    <row r="12" spans="1:15" x14ac:dyDescent="0.25">
      <c r="A12" s="91" t="s">
        <v>29</v>
      </c>
      <c r="B12" s="91">
        <v>55870289645</v>
      </c>
      <c r="C12" s="52" t="s">
        <v>89</v>
      </c>
      <c r="D12" s="91" t="s">
        <v>113</v>
      </c>
      <c r="E12" s="52">
        <v>76</v>
      </c>
      <c r="F12" s="55">
        <v>82</v>
      </c>
      <c r="G12" s="54">
        <v>107.89473684210526</v>
      </c>
      <c r="H12" s="53">
        <v>11656.635</v>
      </c>
      <c r="I12" s="53">
        <v>10869.406999999999</v>
      </c>
      <c r="J12" s="54">
        <v>93.246524404341386</v>
      </c>
      <c r="K12" s="30"/>
      <c r="L12" s="30"/>
      <c r="M12" s="30"/>
      <c r="O12" s="30"/>
    </row>
    <row r="13" spans="1:15" x14ac:dyDescent="0.25">
      <c r="A13" s="91" t="s">
        <v>59</v>
      </c>
      <c r="B13" s="72">
        <v>40174736344</v>
      </c>
      <c r="C13" s="52" t="s">
        <v>102</v>
      </c>
      <c r="D13" s="91" t="s">
        <v>106</v>
      </c>
      <c r="E13" s="52">
        <v>317</v>
      </c>
      <c r="F13" s="55">
        <v>281</v>
      </c>
      <c r="G13" s="54">
        <v>88.643533123028391</v>
      </c>
      <c r="H13" s="53">
        <v>9041.5259999999998</v>
      </c>
      <c r="I13" s="53">
        <v>7773.2129999999997</v>
      </c>
      <c r="J13" s="54">
        <v>85.972356878695038</v>
      </c>
      <c r="K13" s="30"/>
      <c r="L13" s="30"/>
      <c r="M13" s="30"/>
      <c r="O13" s="30"/>
    </row>
    <row r="14" spans="1:15" x14ac:dyDescent="0.25">
      <c r="A14" s="91" t="s">
        <v>61</v>
      </c>
      <c r="B14" s="91">
        <v>78529059655</v>
      </c>
      <c r="C14" s="52" t="s">
        <v>93</v>
      </c>
      <c r="D14" s="91" t="s">
        <v>114</v>
      </c>
      <c r="E14" s="52">
        <v>35</v>
      </c>
      <c r="F14" s="55">
        <v>37</v>
      </c>
      <c r="G14" s="54">
        <v>105.71428571428572</v>
      </c>
      <c r="H14" s="53">
        <v>3983.3319999999999</v>
      </c>
      <c r="I14" s="53">
        <v>5546.6490000000003</v>
      </c>
      <c r="J14" s="54">
        <v>139.24646501973726</v>
      </c>
      <c r="K14" s="30"/>
      <c r="L14" s="30"/>
      <c r="M14" s="30"/>
      <c r="O14" s="30"/>
    </row>
    <row r="15" spans="1:15" x14ac:dyDescent="0.25">
      <c r="A15" s="91" t="s">
        <v>62</v>
      </c>
      <c r="B15" s="91">
        <v>22059194521</v>
      </c>
      <c r="C15" s="52" t="s">
        <v>110</v>
      </c>
      <c r="D15" s="91" t="s">
        <v>115</v>
      </c>
      <c r="E15" s="52">
        <v>28</v>
      </c>
      <c r="F15" s="55">
        <v>40</v>
      </c>
      <c r="G15" s="54">
        <v>142.85714285714286</v>
      </c>
      <c r="H15" s="53">
        <v>5237.085</v>
      </c>
      <c r="I15" s="53">
        <v>5203.5330000000004</v>
      </c>
      <c r="J15" s="54">
        <v>99.35933825782854</v>
      </c>
      <c r="K15" s="30"/>
      <c r="L15" s="30"/>
      <c r="M15" s="30"/>
      <c r="O15" s="30"/>
    </row>
    <row r="16" spans="1:15" x14ac:dyDescent="0.25">
      <c r="A16" s="91" t="s">
        <v>63</v>
      </c>
      <c r="B16" s="91">
        <v>25541500918</v>
      </c>
      <c r="C16" s="52" t="s">
        <v>111</v>
      </c>
      <c r="D16" s="91" t="s">
        <v>116</v>
      </c>
      <c r="E16" s="52">
        <v>172</v>
      </c>
      <c r="F16" s="55">
        <v>168</v>
      </c>
      <c r="G16" s="54">
        <v>97.674418604651152</v>
      </c>
      <c r="H16" s="53">
        <v>2788.873</v>
      </c>
      <c r="I16" s="53">
        <v>4717.348</v>
      </c>
      <c r="J16" s="54">
        <v>169.14889993197971</v>
      </c>
      <c r="K16" s="30"/>
      <c r="L16" s="30"/>
      <c r="M16" s="30"/>
      <c r="O16" s="30"/>
    </row>
    <row r="17" spans="1:15" x14ac:dyDescent="0.25">
      <c r="A17" s="91" t="s">
        <v>64</v>
      </c>
      <c r="B17" s="91" t="s">
        <v>91</v>
      </c>
      <c r="C17" s="52" t="s">
        <v>92</v>
      </c>
      <c r="D17" s="91" t="s">
        <v>117</v>
      </c>
      <c r="E17" s="52">
        <v>7</v>
      </c>
      <c r="F17" s="55">
        <v>5</v>
      </c>
      <c r="G17" s="54">
        <v>71.428571428571431</v>
      </c>
      <c r="H17" s="53">
        <v>4320.3620000000001</v>
      </c>
      <c r="I17" s="53">
        <v>4606.4250000000002</v>
      </c>
      <c r="J17" s="24">
        <v>106.62127386547702</v>
      </c>
      <c r="K17" s="30"/>
      <c r="L17" s="30"/>
      <c r="M17" s="30"/>
      <c r="O17" s="30"/>
    </row>
    <row r="18" spans="1:15" s="30" customFormat="1" x14ac:dyDescent="0.25">
      <c r="A18" s="102" t="s">
        <v>123</v>
      </c>
      <c r="B18" s="103"/>
      <c r="C18" s="103"/>
      <c r="D18" s="103"/>
      <c r="E18" s="15">
        <f>SUM(E8:E17)</f>
        <v>2828</v>
      </c>
      <c r="F18" s="15">
        <f t="shared" ref="F18:I18" si="0">SUM(F8:F17)</f>
        <v>2908</v>
      </c>
      <c r="G18" s="74">
        <v>102.8</v>
      </c>
      <c r="H18" s="15">
        <f t="shared" si="0"/>
        <v>119955.473</v>
      </c>
      <c r="I18" s="15">
        <f t="shared" si="0"/>
        <v>157562.658</v>
      </c>
      <c r="J18" s="74">
        <f>I18/H18*100</f>
        <v>131.35095386602327</v>
      </c>
    </row>
    <row r="19" spans="1:15" s="30" customFormat="1" x14ac:dyDescent="0.25">
      <c r="A19" s="104" t="s">
        <v>118</v>
      </c>
      <c r="B19" s="105"/>
      <c r="C19" s="105"/>
      <c r="D19" s="105"/>
      <c r="E19" s="15">
        <v>15612</v>
      </c>
      <c r="F19" s="15">
        <v>15884</v>
      </c>
      <c r="G19" s="74">
        <v>101.74224955162697</v>
      </c>
      <c r="H19" s="15">
        <v>140337.655</v>
      </c>
      <c r="I19" s="15">
        <v>180242.799</v>
      </c>
      <c r="J19" s="74">
        <v>128.4350939168821</v>
      </c>
      <c r="O19" s="28"/>
    </row>
    <row r="20" spans="1:15" x14ac:dyDescent="0.25">
      <c r="A20" s="4" t="s">
        <v>96</v>
      </c>
      <c r="B20" s="4"/>
      <c r="C20" s="4"/>
      <c r="D20" s="4"/>
      <c r="E20" s="31"/>
      <c r="F20" s="31"/>
      <c r="G20" s="31"/>
      <c r="H20" s="31"/>
      <c r="I20" s="31"/>
      <c r="J20" s="31"/>
      <c r="K20" s="31"/>
      <c r="L20" s="31"/>
      <c r="M20" s="31"/>
    </row>
    <row r="23" spans="1:15" x14ac:dyDescent="0.25">
      <c r="A23" s="57"/>
      <c r="H23" s="28"/>
    </row>
  </sheetData>
  <mergeCells count="9">
    <mergeCell ref="E6:G6"/>
    <mergeCell ref="H6:J6"/>
    <mergeCell ref="A5:J5"/>
    <mergeCell ref="A18:D18"/>
    <mergeCell ref="A19:D19"/>
    <mergeCell ref="A6:A7"/>
    <mergeCell ref="B6:B7"/>
    <mergeCell ref="C6:C7"/>
    <mergeCell ref="D6:D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0"/>
  <sheetViews>
    <sheetView zoomScaleNormal="100" workbookViewId="0">
      <selection activeCell="A5" sqref="A5:F5"/>
    </sheetView>
  </sheetViews>
  <sheetFormatPr defaultRowHeight="15" x14ac:dyDescent="0.25"/>
  <cols>
    <col min="1" max="1" width="14.42578125" style="16" customWidth="1"/>
    <col min="2" max="2" width="9.42578125" style="16" customWidth="1"/>
    <col min="3" max="3" width="12.5703125" style="16" customWidth="1"/>
    <col min="4" max="4" width="18" style="16" customWidth="1"/>
    <col min="5" max="5" width="14.28515625" style="16" customWidth="1"/>
    <col min="6" max="6" width="13" style="16" customWidth="1"/>
    <col min="7" max="7" width="10.7109375" style="16" customWidth="1"/>
    <col min="8" max="16384" width="9.140625" style="16"/>
  </cols>
  <sheetData>
    <row r="4" spans="1:8" s="32" customFormat="1" x14ac:dyDescent="0.25">
      <c r="A4" s="108" t="s">
        <v>127</v>
      </c>
      <c r="B4" s="109"/>
      <c r="C4" s="109"/>
      <c r="D4" s="109"/>
      <c r="E4" s="109"/>
      <c r="F4" s="109"/>
      <c r="G4" s="109"/>
      <c r="H4" s="100"/>
    </row>
    <row r="5" spans="1:8" ht="12.75" customHeight="1" x14ac:dyDescent="0.25">
      <c r="A5" s="110" t="s">
        <v>87</v>
      </c>
      <c r="B5" s="111"/>
      <c r="C5" s="111"/>
      <c r="D5" s="111"/>
      <c r="E5" s="111"/>
      <c r="F5" s="111"/>
    </row>
    <row r="6" spans="1:8" ht="18" x14ac:dyDescent="0.25">
      <c r="A6" s="128" t="s">
        <v>0</v>
      </c>
      <c r="B6" s="129" t="s">
        <v>99</v>
      </c>
      <c r="C6" s="129" t="s">
        <v>98</v>
      </c>
      <c r="D6" s="129" t="s">
        <v>101</v>
      </c>
      <c r="E6" s="129" t="s">
        <v>80</v>
      </c>
      <c r="F6" s="129" t="s">
        <v>79</v>
      </c>
    </row>
    <row r="7" spans="1:8" x14ac:dyDescent="0.25">
      <c r="A7" s="17" t="s">
        <v>7</v>
      </c>
      <c r="B7" s="18">
        <v>151508.21900000001</v>
      </c>
      <c r="C7" s="24">
        <v>155969.351</v>
      </c>
      <c r="D7" s="24">
        <v>189512.351</v>
      </c>
      <c r="E7" s="24">
        <v>269662.60100000002</v>
      </c>
      <c r="F7" s="51">
        <v>693207.49600000004</v>
      </c>
    </row>
    <row r="8" spans="1:8" x14ac:dyDescent="0.25">
      <c r="A8" s="17" t="s">
        <v>12</v>
      </c>
      <c r="B8" s="18">
        <v>1442.4069999999999</v>
      </c>
      <c r="C8" s="24">
        <v>18877.580000000002</v>
      </c>
      <c r="D8" s="24">
        <v>1441.396</v>
      </c>
      <c r="E8" s="24">
        <v>19400.43</v>
      </c>
      <c r="F8" s="51">
        <v>72654.046000000002</v>
      </c>
    </row>
    <row r="9" spans="1:8" s="19" customFormat="1" x14ac:dyDescent="0.25">
      <c r="A9" s="33" t="s">
        <v>96</v>
      </c>
      <c r="B9" s="16"/>
      <c r="C9" s="16"/>
      <c r="D9" s="16"/>
      <c r="E9" s="16"/>
      <c r="G9" s="16"/>
    </row>
    <row r="11" spans="1:8" s="19" customFormat="1" x14ac:dyDescent="0.25">
      <c r="A11" s="16"/>
      <c r="B11" s="16"/>
      <c r="C11" s="16"/>
      <c r="D11" s="16"/>
      <c r="E11" s="16"/>
      <c r="F11" s="16"/>
      <c r="G11" s="16"/>
    </row>
    <row r="20" spans="7:7" x14ac:dyDescent="0.25">
      <c r="G20" s="33"/>
    </row>
  </sheetData>
  <mergeCells count="2">
    <mergeCell ref="A4:H4"/>
    <mergeCell ref="A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B33" sqref="B33"/>
    </sheetView>
  </sheetViews>
  <sheetFormatPr defaultRowHeight="15" x14ac:dyDescent="0.25"/>
  <cols>
    <col min="1" max="1" width="3.42578125" style="14" customWidth="1"/>
    <col min="2" max="2" width="4.7109375" style="14" customWidth="1"/>
    <col min="3" max="3" width="23.5703125" style="14" bestFit="1" customWidth="1"/>
    <col min="4" max="4" width="4.5703125" style="14" customWidth="1"/>
    <col min="5" max="5" width="7.42578125" style="14" customWidth="1"/>
    <col min="6" max="6" width="7.7109375" style="14" bestFit="1" customWidth="1"/>
    <col min="7" max="7" width="7.7109375" style="14" customWidth="1"/>
    <col min="8" max="9" width="7.85546875" style="14" bestFit="1" customWidth="1"/>
    <col min="10" max="10" width="6.42578125" style="14" customWidth="1"/>
    <col min="11" max="11" width="6.5703125" style="14" bestFit="1" customWidth="1"/>
    <col min="12" max="12" width="7.5703125" style="14" bestFit="1" customWidth="1"/>
    <col min="13" max="13" width="6.5703125" style="14" customWidth="1"/>
    <col min="14" max="14" width="5.28515625" style="14" bestFit="1" customWidth="1"/>
    <col min="15" max="16384" width="9.140625" style="14"/>
  </cols>
  <sheetData>
    <row r="1" spans="1:14" s="30" customFormat="1" x14ac:dyDescent="0.25"/>
    <row r="2" spans="1:14" s="30" customFormat="1" x14ac:dyDescent="0.25"/>
    <row r="3" spans="1:14" s="30" customFormat="1" x14ac:dyDescent="0.25"/>
    <row r="4" spans="1:14" s="21" customFormat="1" ht="12.75" x14ac:dyDescent="0.2">
      <c r="A4" s="20" t="s">
        <v>126</v>
      </c>
      <c r="B4" s="76"/>
      <c r="C4" s="20"/>
      <c r="D4" s="20"/>
      <c r="E4" s="20"/>
    </row>
    <row r="5" spans="1:14" x14ac:dyDescent="0.25">
      <c r="A5" s="112" t="s">
        <v>87</v>
      </c>
      <c r="B5" s="113"/>
      <c r="C5" s="113"/>
      <c r="D5" s="113"/>
      <c r="E5" s="113"/>
      <c r="F5" s="113"/>
      <c r="G5" s="114"/>
      <c r="H5" s="114"/>
      <c r="I5" s="114"/>
      <c r="J5" s="114"/>
      <c r="K5" s="114"/>
      <c r="L5" s="114"/>
      <c r="M5" s="114"/>
    </row>
    <row r="6" spans="1:14" ht="23.25" customHeight="1" x14ac:dyDescent="0.25">
      <c r="A6" s="115" t="s">
        <v>55</v>
      </c>
      <c r="B6" s="116" t="s">
        <v>30</v>
      </c>
      <c r="C6" s="116"/>
      <c r="D6" s="117" t="s">
        <v>2</v>
      </c>
      <c r="E6" s="118"/>
      <c r="F6" s="118"/>
      <c r="G6" s="119"/>
      <c r="H6" s="117" t="s">
        <v>7</v>
      </c>
      <c r="I6" s="120"/>
      <c r="J6" s="120"/>
      <c r="K6" s="121" t="s">
        <v>14</v>
      </c>
      <c r="L6" s="122"/>
      <c r="M6" s="123"/>
    </row>
    <row r="7" spans="1:14" ht="23.25" thickBot="1" x14ac:dyDescent="0.3">
      <c r="A7" s="124"/>
      <c r="B7" s="125" t="s">
        <v>86</v>
      </c>
      <c r="C7" s="125" t="s">
        <v>31</v>
      </c>
      <c r="D7" s="126" t="s">
        <v>32</v>
      </c>
      <c r="E7" s="126" t="s">
        <v>33</v>
      </c>
      <c r="F7" s="126" t="s">
        <v>34</v>
      </c>
      <c r="G7" s="125" t="s">
        <v>76</v>
      </c>
      <c r="H7" s="126" t="s">
        <v>83</v>
      </c>
      <c r="I7" s="126" t="s">
        <v>97</v>
      </c>
      <c r="J7" s="126" t="s">
        <v>84</v>
      </c>
      <c r="K7" s="126" t="s">
        <v>83</v>
      </c>
      <c r="L7" s="126" t="s">
        <v>97</v>
      </c>
      <c r="M7" s="127" t="s">
        <v>84</v>
      </c>
    </row>
    <row r="8" spans="1:14" ht="15" customHeight="1" x14ac:dyDescent="0.25">
      <c r="A8" s="77" t="s">
        <v>25</v>
      </c>
      <c r="B8" s="49">
        <v>21</v>
      </c>
      <c r="C8" s="46" t="s">
        <v>54</v>
      </c>
      <c r="D8" s="36">
        <v>193</v>
      </c>
      <c r="E8" s="37">
        <v>131</v>
      </c>
      <c r="F8" s="37">
        <v>62</v>
      </c>
      <c r="G8" s="39">
        <f>F8/D8*100</f>
        <v>32.124352331606218</v>
      </c>
      <c r="H8" s="41">
        <v>1509282.5149999999</v>
      </c>
      <c r="I8" s="50">
        <v>1590720.939</v>
      </c>
      <c r="J8" s="42">
        <v>105.39583697489532</v>
      </c>
      <c r="K8" s="41">
        <v>109680.196</v>
      </c>
      <c r="L8" s="41">
        <v>116820.22199999999</v>
      </c>
      <c r="M8" s="78">
        <v>106.50985889923099</v>
      </c>
    </row>
    <row r="9" spans="1:14" ht="15" customHeight="1" x14ac:dyDescent="0.25">
      <c r="A9" s="79" t="s">
        <v>26</v>
      </c>
      <c r="B9" s="48">
        <v>17</v>
      </c>
      <c r="C9" s="45" t="s">
        <v>50</v>
      </c>
      <c r="D9" s="34">
        <v>114</v>
      </c>
      <c r="E9" s="35">
        <v>68</v>
      </c>
      <c r="F9" s="35">
        <v>46</v>
      </c>
      <c r="G9" s="39">
        <f>F9/D9*100</f>
        <v>40.350877192982452</v>
      </c>
      <c r="H9" s="41">
        <v>626463.978</v>
      </c>
      <c r="I9" s="43">
        <v>591873.41700000002</v>
      </c>
      <c r="J9" s="42">
        <v>94.478443739026915</v>
      </c>
      <c r="K9" s="41">
        <v>22887.105</v>
      </c>
      <c r="L9" s="41">
        <v>5966.61</v>
      </c>
      <c r="M9" s="78">
        <v>26.069745387195102</v>
      </c>
      <c r="N9" s="25"/>
    </row>
    <row r="10" spans="1:14" ht="15" customHeight="1" thickBot="1" x14ac:dyDescent="0.3">
      <c r="A10" s="79" t="s">
        <v>27</v>
      </c>
      <c r="B10" s="48">
        <v>8</v>
      </c>
      <c r="C10" s="45" t="s">
        <v>42</v>
      </c>
      <c r="D10" s="34">
        <v>66</v>
      </c>
      <c r="E10" s="35">
        <v>49</v>
      </c>
      <c r="F10" s="35">
        <v>17</v>
      </c>
      <c r="G10" s="39">
        <f>F10/D10*100</f>
        <v>25.757575757575758</v>
      </c>
      <c r="H10" s="41">
        <v>402624.31800000003</v>
      </c>
      <c r="I10" s="43">
        <v>409396.70500000002</v>
      </c>
      <c r="J10" s="42">
        <v>101.68206109199794</v>
      </c>
      <c r="K10" s="47">
        <v>-6205.57</v>
      </c>
      <c r="L10" s="47">
        <v>-6441.9930000000004</v>
      </c>
      <c r="M10" s="78">
        <v>103.80985147214518</v>
      </c>
    </row>
    <row r="11" spans="1:14" ht="15" customHeight="1" thickBot="1" x14ac:dyDescent="0.3">
      <c r="A11" s="79" t="s">
        <v>28</v>
      </c>
      <c r="B11" s="48">
        <v>18</v>
      </c>
      <c r="C11" s="45" t="s">
        <v>51</v>
      </c>
      <c r="D11" s="34">
        <v>47</v>
      </c>
      <c r="E11" s="35">
        <v>26</v>
      </c>
      <c r="F11" s="35">
        <v>21</v>
      </c>
      <c r="G11" s="40">
        <f>F11/D11*100</f>
        <v>44.680851063829785</v>
      </c>
      <c r="H11" s="41">
        <v>356293.44799999997</v>
      </c>
      <c r="I11" s="43">
        <v>376079.20799999998</v>
      </c>
      <c r="J11" s="42">
        <v>105.55322027701166</v>
      </c>
      <c r="K11" s="41">
        <v>2530.114</v>
      </c>
      <c r="L11" s="41">
        <v>541.654</v>
      </c>
      <c r="M11" s="78">
        <v>21.408284369795194</v>
      </c>
    </row>
    <row r="12" spans="1:14" ht="15" customHeight="1" thickBot="1" x14ac:dyDescent="0.3">
      <c r="A12" s="79" t="s">
        <v>29</v>
      </c>
      <c r="B12" s="48">
        <v>1</v>
      </c>
      <c r="C12" s="45" t="s">
        <v>49</v>
      </c>
      <c r="D12" s="34">
        <v>38</v>
      </c>
      <c r="E12" s="35">
        <v>27</v>
      </c>
      <c r="F12" s="35">
        <v>11</v>
      </c>
      <c r="G12" s="39">
        <f>F12/D12*100</f>
        <v>28.947368421052634</v>
      </c>
      <c r="H12" s="41">
        <v>233736.193</v>
      </c>
      <c r="I12" s="43">
        <v>312036.82</v>
      </c>
      <c r="J12" s="44">
        <v>133.49957317051022</v>
      </c>
      <c r="K12" s="41">
        <v>2533.0630000000001</v>
      </c>
      <c r="L12" s="41">
        <v>6405.3779999999997</v>
      </c>
      <c r="M12" s="78">
        <v>252.87085240280246</v>
      </c>
    </row>
    <row r="13" spans="1:14" ht="15" customHeight="1" x14ac:dyDescent="0.25">
      <c r="A13" s="79" t="s">
        <v>59</v>
      </c>
      <c r="B13" s="49">
        <v>16</v>
      </c>
      <c r="C13" s="46" t="s">
        <v>35</v>
      </c>
      <c r="D13" s="36">
        <v>69</v>
      </c>
      <c r="E13" s="37">
        <v>62</v>
      </c>
      <c r="F13" s="37">
        <v>7</v>
      </c>
      <c r="G13" s="39">
        <f>F13/D13*100</f>
        <v>10.144927536231885</v>
      </c>
      <c r="H13" s="41">
        <v>235120.75</v>
      </c>
      <c r="I13" s="43">
        <v>253715.204</v>
      </c>
      <c r="J13" s="42">
        <v>107.90847000955893</v>
      </c>
      <c r="K13" s="41">
        <v>6222.5789999999997</v>
      </c>
      <c r="L13" s="41">
        <v>7682.5770000000002</v>
      </c>
      <c r="M13" s="78">
        <v>123.46290822503016</v>
      </c>
    </row>
    <row r="14" spans="1:14" ht="15" customHeight="1" x14ac:dyDescent="0.25">
      <c r="A14" s="79" t="s">
        <v>61</v>
      </c>
      <c r="B14" s="48">
        <v>5</v>
      </c>
      <c r="C14" s="45" t="s">
        <v>39</v>
      </c>
      <c r="D14" s="34">
        <v>40</v>
      </c>
      <c r="E14" s="35">
        <v>26</v>
      </c>
      <c r="F14" s="35">
        <v>14</v>
      </c>
      <c r="G14" s="39">
        <f>F14/D14*100</f>
        <v>35</v>
      </c>
      <c r="H14" s="41">
        <v>185473</v>
      </c>
      <c r="I14" s="43">
        <v>231349.10699999999</v>
      </c>
      <c r="J14" s="42">
        <v>124.73465517892093</v>
      </c>
      <c r="K14" s="41">
        <v>912.05399999999997</v>
      </c>
      <c r="L14" s="41">
        <v>26706.268</v>
      </c>
      <c r="M14" s="78" t="s">
        <v>129</v>
      </c>
    </row>
    <row r="15" spans="1:14" ht="15" customHeight="1" x14ac:dyDescent="0.25">
      <c r="A15" s="79" t="s">
        <v>62</v>
      </c>
      <c r="B15" s="48">
        <v>6</v>
      </c>
      <c r="C15" s="45" t="s">
        <v>40</v>
      </c>
      <c r="D15" s="34">
        <v>20</v>
      </c>
      <c r="E15" s="35">
        <v>16</v>
      </c>
      <c r="F15" s="35">
        <v>4</v>
      </c>
      <c r="G15" s="39">
        <f t="shared" ref="G15:G28" si="0">F15/D15*100</f>
        <v>20</v>
      </c>
      <c r="H15" s="41">
        <v>170791.014</v>
      </c>
      <c r="I15" s="43">
        <v>194618.49400000001</v>
      </c>
      <c r="J15" s="42">
        <v>113.95124921502018</v>
      </c>
      <c r="K15" s="41">
        <v>3989.3649999999998</v>
      </c>
      <c r="L15" s="41">
        <v>1476.5730000000001</v>
      </c>
      <c r="M15" s="78">
        <v>37.012732602807716</v>
      </c>
    </row>
    <row r="16" spans="1:14" ht="15" customHeight="1" x14ac:dyDescent="0.25">
      <c r="A16" s="79" t="s">
        <v>63</v>
      </c>
      <c r="B16" s="48">
        <v>13</v>
      </c>
      <c r="C16" s="45" t="s">
        <v>47</v>
      </c>
      <c r="D16" s="34">
        <v>56</v>
      </c>
      <c r="E16" s="35">
        <v>40</v>
      </c>
      <c r="F16" s="35">
        <v>16</v>
      </c>
      <c r="G16" s="39">
        <f t="shared" si="0"/>
        <v>28.571428571428569</v>
      </c>
      <c r="H16" s="41">
        <v>177236.484</v>
      </c>
      <c r="I16" s="43">
        <v>183752.60699999999</v>
      </c>
      <c r="J16" s="42">
        <v>103.67651335263454</v>
      </c>
      <c r="K16" s="41">
        <v>4823.5649999999996</v>
      </c>
      <c r="L16" s="41">
        <v>3991.0210000000002</v>
      </c>
      <c r="M16" s="78">
        <v>82.740068808028923</v>
      </c>
    </row>
    <row r="17" spans="1:13" ht="15" customHeight="1" thickBot="1" x14ac:dyDescent="0.3">
      <c r="A17" s="79" t="s">
        <v>64</v>
      </c>
      <c r="B17" s="48">
        <v>14</v>
      </c>
      <c r="C17" s="45" t="s">
        <v>85</v>
      </c>
      <c r="D17" s="34">
        <v>45</v>
      </c>
      <c r="E17" s="35">
        <v>32</v>
      </c>
      <c r="F17" s="35">
        <v>13</v>
      </c>
      <c r="G17" s="39">
        <f t="shared" si="0"/>
        <v>28.888888888888886</v>
      </c>
      <c r="H17" s="41">
        <v>125122.712</v>
      </c>
      <c r="I17" s="43">
        <v>123106.147</v>
      </c>
      <c r="J17" s="42">
        <v>98.388330169825593</v>
      </c>
      <c r="K17" s="41">
        <v>1573.556</v>
      </c>
      <c r="L17" s="47">
        <v>-878.726</v>
      </c>
      <c r="M17" s="78" t="s">
        <v>3</v>
      </c>
    </row>
    <row r="18" spans="1:13" ht="15" customHeight="1" thickBot="1" x14ac:dyDescent="0.3">
      <c r="A18" s="79" t="s">
        <v>65</v>
      </c>
      <c r="B18" s="48">
        <v>4</v>
      </c>
      <c r="C18" s="45" t="s">
        <v>38</v>
      </c>
      <c r="D18" s="34">
        <v>22</v>
      </c>
      <c r="E18" s="35">
        <v>11</v>
      </c>
      <c r="F18" s="38">
        <v>11</v>
      </c>
      <c r="G18" s="40">
        <f t="shared" si="0"/>
        <v>50</v>
      </c>
      <c r="H18" s="41">
        <v>107273.681</v>
      </c>
      <c r="I18" s="43">
        <v>113962.962</v>
      </c>
      <c r="J18" s="42">
        <v>106.235714983995</v>
      </c>
      <c r="K18" s="47">
        <v>-7033.9709999999995</v>
      </c>
      <c r="L18" s="41">
        <v>1449.972</v>
      </c>
      <c r="M18" s="78" t="s">
        <v>3</v>
      </c>
    </row>
    <row r="19" spans="1:13" ht="15" customHeight="1" x14ac:dyDescent="0.25">
      <c r="A19" s="79" t="s">
        <v>66</v>
      </c>
      <c r="B19" s="48">
        <v>19</v>
      </c>
      <c r="C19" s="45" t="s">
        <v>36</v>
      </c>
      <c r="D19" s="34">
        <v>21</v>
      </c>
      <c r="E19" s="35">
        <v>16</v>
      </c>
      <c r="F19" s="38">
        <v>5</v>
      </c>
      <c r="G19" s="39">
        <f t="shared" si="0"/>
        <v>23.809523809523807</v>
      </c>
      <c r="H19" s="41">
        <v>89866.19</v>
      </c>
      <c r="I19" s="43">
        <v>83207.570999999996</v>
      </c>
      <c r="J19" s="42">
        <v>92.590518191546792</v>
      </c>
      <c r="K19" s="41">
        <v>7791.0410000000002</v>
      </c>
      <c r="L19" s="41">
        <v>3284.4720000000002</v>
      </c>
      <c r="M19" s="78">
        <v>42.157036524387436</v>
      </c>
    </row>
    <row r="20" spans="1:13" ht="15" customHeight="1" x14ac:dyDescent="0.25">
      <c r="A20" s="79" t="s">
        <v>67</v>
      </c>
      <c r="B20" s="48">
        <v>2</v>
      </c>
      <c r="C20" s="45" t="s">
        <v>52</v>
      </c>
      <c r="D20" s="34">
        <v>25</v>
      </c>
      <c r="E20" s="35">
        <v>21</v>
      </c>
      <c r="F20" s="35">
        <v>4</v>
      </c>
      <c r="G20" s="39">
        <f t="shared" si="0"/>
        <v>16</v>
      </c>
      <c r="H20" s="41">
        <v>57554.745000000003</v>
      </c>
      <c r="I20" s="43">
        <v>68344.717999999993</v>
      </c>
      <c r="J20" s="42">
        <v>118.74732135465112</v>
      </c>
      <c r="K20" s="41">
        <v>3195.87</v>
      </c>
      <c r="L20" s="41">
        <v>2588.1619999999998</v>
      </c>
      <c r="M20" s="78">
        <v>80.984583227728294</v>
      </c>
    </row>
    <row r="21" spans="1:13" ht="15" customHeight="1" x14ac:dyDescent="0.25">
      <c r="A21" s="79" t="s">
        <v>68</v>
      </c>
      <c r="B21" s="48">
        <v>7</v>
      </c>
      <c r="C21" s="45" t="s">
        <v>41</v>
      </c>
      <c r="D21" s="34">
        <v>31</v>
      </c>
      <c r="E21" s="35">
        <v>24</v>
      </c>
      <c r="F21" s="38">
        <v>7</v>
      </c>
      <c r="G21" s="39">
        <f t="shared" si="0"/>
        <v>22.58064516129032</v>
      </c>
      <c r="H21" s="41">
        <v>66181.633000000002</v>
      </c>
      <c r="I21" s="43">
        <v>63614.188999999998</v>
      </c>
      <c r="J21" s="42">
        <v>96.120609474837224</v>
      </c>
      <c r="K21" s="41">
        <v>1616.7650000000001</v>
      </c>
      <c r="L21" s="41">
        <v>1535.1669999999999</v>
      </c>
      <c r="M21" s="78">
        <v>94.95300801291468</v>
      </c>
    </row>
    <row r="22" spans="1:13" ht="15" customHeight="1" thickBot="1" x14ac:dyDescent="0.3">
      <c r="A22" s="79" t="s">
        <v>69</v>
      </c>
      <c r="B22" s="48">
        <v>12</v>
      </c>
      <c r="C22" s="45" t="s">
        <v>46</v>
      </c>
      <c r="D22" s="34">
        <v>23</v>
      </c>
      <c r="E22" s="35">
        <v>18</v>
      </c>
      <c r="F22" s="35">
        <v>5</v>
      </c>
      <c r="G22" s="39">
        <f t="shared" si="0"/>
        <v>21.739130434782609</v>
      </c>
      <c r="H22" s="41">
        <v>56009.451000000001</v>
      </c>
      <c r="I22" s="43">
        <v>61110.586000000003</v>
      </c>
      <c r="J22" s="42">
        <v>109.10763256722514</v>
      </c>
      <c r="K22" s="41">
        <v>1833.7809999999999</v>
      </c>
      <c r="L22" s="41">
        <v>1884.2560000000001</v>
      </c>
      <c r="M22" s="78">
        <v>102.75250970535741</v>
      </c>
    </row>
    <row r="23" spans="1:13" ht="15" customHeight="1" thickBot="1" x14ac:dyDescent="0.3">
      <c r="A23" s="79" t="s">
        <v>70</v>
      </c>
      <c r="B23" s="48">
        <v>3</v>
      </c>
      <c r="C23" s="45" t="s">
        <v>37</v>
      </c>
      <c r="D23" s="34">
        <v>21</v>
      </c>
      <c r="E23" s="35">
        <v>11</v>
      </c>
      <c r="F23" s="35">
        <v>10</v>
      </c>
      <c r="G23" s="40">
        <f t="shared" si="0"/>
        <v>47.619047619047613</v>
      </c>
      <c r="H23" s="41">
        <v>35900.084000000003</v>
      </c>
      <c r="I23" s="43">
        <v>40255.525999999998</v>
      </c>
      <c r="J23" s="42">
        <v>112.1321220306894</v>
      </c>
      <c r="K23" s="47">
        <v>-1481.963</v>
      </c>
      <c r="L23" s="47">
        <v>-4950.34</v>
      </c>
      <c r="M23" s="78">
        <v>334.03937885088897</v>
      </c>
    </row>
    <row r="24" spans="1:13" ht="15" customHeight="1" thickBot="1" x14ac:dyDescent="0.3">
      <c r="A24" s="79" t="s">
        <v>71</v>
      </c>
      <c r="B24" s="48">
        <v>10</v>
      </c>
      <c r="C24" s="45" t="s">
        <v>48</v>
      </c>
      <c r="D24" s="34">
        <v>34</v>
      </c>
      <c r="E24" s="35">
        <v>19</v>
      </c>
      <c r="F24" s="38">
        <v>15</v>
      </c>
      <c r="G24" s="40">
        <f t="shared" si="0"/>
        <v>44.117647058823529</v>
      </c>
      <c r="H24" s="41">
        <v>33228.555999999997</v>
      </c>
      <c r="I24" s="43">
        <v>33542.747000000003</v>
      </c>
      <c r="J24" s="42">
        <v>100.94554515098399</v>
      </c>
      <c r="K24" s="47">
        <v>-783.84500000000003</v>
      </c>
      <c r="L24" s="47">
        <v>-281.19900000000001</v>
      </c>
      <c r="M24" s="78">
        <v>35.874311885640658</v>
      </c>
    </row>
    <row r="25" spans="1:13" ht="15" customHeight="1" thickBot="1" x14ac:dyDescent="0.3">
      <c r="A25" s="79" t="s">
        <v>72</v>
      </c>
      <c r="B25" s="48">
        <v>15</v>
      </c>
      <c r="C25" s="45" t="s">
        <v>44</v>
      </c>
      <c r="D25" s="34">
        <v>10</v>
      </c>
      <c r="E25" s="35">
        <v>7</v>
      </c>
      <c r="F25" s="35">
        <v>3</v>
      </c>
      <c r="G25" s="39">
        <f t="shared" si="0"/>
        <v>30</v>
      </c>
      <c r="H25" s="41">
        <v>27366.758000000002</v>
      </c>
      <c r="I25" s="43">
        <v>28358.675999999999</v>
      </c>
      <c r="J25" s="42">
        <v>103.62453601555582</v>
      </c>
      <c r="K25" s="41">
        <v>975.11400000000003</v>
      </c>
      <c r="L25" s="41">
        <v>617.40499999999997</v>
      </c>
      <c r="M25" s="78">
        <v>63.316186620231072</v>
      </c>
    </row>
    <row r="26" spans="1:13" ht="15" customHeight="1" thickBot="1" x14ac:dyDescent="0.3">
      <c r="A26" s="79" t="s">
        <v>73</v>
      </c>
      <c r="B26" s="48">
        <v>20</v>
      </c>
      <c r="C26" s="45" t="s">
        <v>53</v>
      </c>
      <c r="D26" s="34">
        <v>20</v>
      </c>
      <c r="E26" s="35">
        <v>10</v>
      </c>
      <c r="F26" s="35">
        <v>10</v>
      </c>
      <c r="G26" s="40">
        <f t="shared" si="0"/>
        <v>50</v>
      </c>
      <c r="H26" s="41">
        <v>24691.81</v>
      </c>
      <c r="I26" s="43">
        <v>25637.597000000002</v>
      </c>
      <c r="J26" s="42">
        <v>103.83036723512775</v>
      </c>
      <c r="K26" s="41">
        <v>287.54199999999997</v>
      </c>
      <c r="L26" s="47">
        <v>-1137.03</v>
      </c>
      <c r="M26" s="78" t="s">
        <v>3</v>
      </c>
    </row>
    <row r="27" spans="1:13" ht="15" customHeight="1" x14ac:dyDescent="0.25">
      <c r="A27" s="79" t="s">
        <v>74</v>
      </c>
      <c r="B27" s="48">
        <v>9</v>
      </c>
      <c r="C27" s="45" t="s">
        <v>43</v>
      </c>
      <c r="D27" s="34">
        <v>11</v>
      </c>
      <c r="E27" s="35">
        <v>7</v>
      </c>
      <c r="F27" s="35">
        <v>4</v>
      </c>
      <c r="G27" s="39">
        <f t="shared" si="0"/>
        <v>36.363636363636367</v>
      </c>
      <c r="H27" s="41">
        <v>15464.939</v>
      </c>
      <c r="I27" s="43">
        <v>15835.040999999999</v>
      </c>
      <c r="J27" s="42">
        <v>102.39316818514448</v>
      </c>
      <c r="K27" s="41">
        <v>738.6</v>
      </c>
      <c r="L27" s="41">
        <v>186.18899999999999</v>
      </c>
      <c r="M27" s="78">
        <v>25.208367181153534</v>
      </c>
    </row>
    <row r="28" spans="1:13" ht="15" customHeight="1" x14ac:dyDescent="0.25">
      <c r="A28" s="80" t="s">
        <v>75</v>
      </c>
      <c r="B28" s="81">
        <v>11</v>
      </c>
      <c r="C28" s="82" t="s">
        <v>45</v>
      </c>
      <c r="D28" s="83">
        <v>11</v>
      </c>
      <c r="E28" s="84">
        <v>7</v>
      </c>
      <c r="F28" s="85">
        <v>4</v>
      </c>
      <c r="G28" s="86">
        <f t="shared" si="0"/>
        <v>36.363636363636367</v>
      </c>
      <c r="H28" s="87">
        <v>11111.23</v>
      </c>
      <c r="I28" s="88">
        <v>11678.138999999999</v>
      </c>
      <c r="J28" s="89">
        <v>105.10212640724743</v>
      </c>
      <c r="K28" s="87">
        <v>36.524999999999999</v>
      </c>
      <c r="L28" s="87">
        <v>123.22</v>
      </c>
      <c r="M28" s="90">
        <v>337.35797399041752</v>
      </c>
    </row>
    <row r="29" spans="1:13" x14ac:dyDescent="0.25">
      <c r="A29" s="4" t="s">
        <v>96</v>
      </c>
      <c r="B29" s="4"/>
      <c r="C29" s="4"/>
      <c r="D29" s="28"/>
      <c r="L29" s="28"/>
    </row>
  </sheetData>
  <sortState ref="A34:AO54">
    <sortCondition descending="1" ref="G34:G54"/>
  </sortState>
  <mergeCells count="6">
    <mergeCell ref="A5:M5"/>
    <mergeCell ref="K6:M6"/>
    <mergeCell ref="A6:A7"/>
    <mergeCell ref="B6:C6"/>
    <mergeCell ref="D6:F6"/>
    <mergeCell ref="H6:J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Grafikon 1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2017-01-27T12:33:08Z</dcterms:created>
  <dcterms:modified xsi:type="dcterms:W3CDTF">2020-10-14T09:35:38Z</dcterms:modified>
</cp:coreProperties>
</file>