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10" windowHeight="8955"/>
  </bookViews>
  <sheets>
    <sheet name="Tablica 1" sheetId="2" r:id="rId1"/>
    <sheet name="Tablica 2" sheetId="1" r:id="rId2"/>
    <sheet name="Tablica 3" sheetId="3" r:id="rId3"/>
    <sheet name="TOP 10 prema dobiti razdoblja" sheetId="4" r:id="rId4"/>
    <sheet name="Produktivnost" sheetId="5" r:id="rId5"/>
    <sheet name="Plaće" sheetId="6" r:id="rId6"/>
  </sheets>
  <definedNames>
    <definedName name="OLE_LINK1" localSheetId="2">'Tablica 3'!#REF!</definedName>
    <definedName name="OLE_LINK2" localSheetId="3">'TOP 10 prema dobiti razdoblja'!$A$3</definedName>
  </definedNames>
  <calcPr calcId="145621"/>
</workbook>
</file>

<file path=xl/calcChain.xml><?xml version="1.0" encoding="utf-8"?>
<calcChain xmlns="http://schemas.openxmlformats.org/spreadsheetml/2006/main">
  <c r="G16" i="4" l="1"/>
  <c r="F16" i="4"/>
  <c r="E16" i="4"/>
  <c r="C36" i="1"/>
  <c r="D36" i="1"/>
  <c r="F36" i="1"/>
  <c r="G36" i="1"/>
  <c r="B36" i="1"/>
  <c r="F18" i="4" l="1"/>
  <c r="G18" i="4"/>
  <c r="E18" i="4"/>
</calcChain>
</file>

<file path=xl/sharedStrings.xml><?xml version="1.0" encoding="utf-8"?>
<sst xmlns="http://schemas.openxmlformats.org/spreadsheetml/2006/main" count="150" uniqueCount="103">
  <si>
    <t>Naziv grada/općine</t>
  </si>
  <si>
    <t>Broj poduzetnika</t>
  </si>
  <si>
    <t>Broj zaposlenih</t>
  </si>
  <si>
    <t>Ukupni prihod</t>
  </si>
  <si>
    <t>Dobit razdoblja</t>
  </si>
  <si>
    <t>Gubitak razdoblja</t>
  </si>
  <si>
    <t>Neto dobit/gubitak</t>
  </si>
  <si>
    <t>Opis</t>
  </si>
  <si>
    <t xml:space="preserve">2017. </t>
  </si>
  <si>
    <t xml:space="preserve">2018. </t>
  </si>
  <si>
    <t>Indeks</t>
  </si>
  <si>
    <t>Ukupni prihodi</t>
  </si>
  <si>
    <t>Ukupni rashodi</t>
  </si>
  <si>
    <t>Dobit prije oporezivanja</t>
  </si>
  <si>
    <t>Gubitak prije oporezivanja</t>
  </si>
  <si>
    <t xml:space="preserve">Konsolidirani financijski rezultat – dobit (+) ili gubitak (-) razdoblja </t>
  </si>
  <si>
    <t>Izvoz</t>
  </si>
  <si>
    <t>Uvoz</t>
  </si>
  <si>
    <t>Investicije u novu dugotrajnu imovinu</t>
  </si>
  <si>
    <t>Prosječna mjesečna neto plaća po zaposlenom</t>
  </si>
  <si>
    <t>Naziv teritorijalne razine</t>
  </si>
  <si>
    <t>(u tis. kn)</t>
  </si>
  <si>
    <t xml:space="preserve">Gubitak razdoblja </t>
  </si>
  <si>
    <t>Neto dobit</t>
  </si>
  <si>
    <t>(iznosi u tisućama kuna)</t>
  </si>
  <si>
    <t>Rang</t>
  </si>
  <si>
    <t>OIB</t>
  </si>
  <si>
    <t>Naziv</t>
  </si>
  <si>
    <t>Mjesto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</si>
  <si>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</si>
  <si>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</si>
  <si>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</si>
  <si>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</si>
  <si>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</si>
  <si>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</si>
  <si>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</si>
  <si>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</si>
  <si>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</si>
  <si>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</si>
  <si>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Ukupan prihod</t>
  </si>
  <si>
    <t>Produktivnost</t>
  </si>
  <si>
    <t>(produktivnost u tisućama kuna)</t>
  </si>
  <si>
    <t>(iznosi u tisućama kuna, prosječne plaće u kunama)</t>
  </si>
  <si>
    <t>NAZIV</t>
  </si>
  <si>
    <t>PLAĆA</t>
  </si>
  <si>
    <t>RH</t>
  </si>
  <si>
    <t>UAZ</t>
  </si>
  <si>
    <t xml:space="preserve">Grafikon 4. Prosječna mjesečna neto plaća po zaposlenom u 2018. godini po gradovima i općinama Urbane aglomeracije Zagreb (TOP5) </t>
  </si>
  <si>
    <t xml:space="preserve"> (prosječne plaće u kunama)</t>
  </si>
  <si>
    <t>Urbana aglomeracija Zagreb</t>
  </si>
  <si>
    <t>Grad Zagreb</t>
  </si>
  <si>
    <t>Tablica1. Osnovni financijski podaci poslovanja poduzetnika na području Urbane aglomeracije Zagreb u 2018. g.</t>
  </si>
  <si>
    <t xml:space="preserve"> -</t>
  </si>
  <si>
    <t>Tablica 2. Broj poduzetnika i osnovni financijski rezultati poslovanja poduzetnika u gradovima/općinama Urbane aglomeracije Zagreb u 2018. godini</t>
  </si>
  <si>
    <t>Ukupno poduzetnici UAZ</t>
  </si>
  <si>
    <t>Donja Stubica</t>
  </si>
  <si>
    <t>Dugo Selo</t>
  </si>
  <si>
    <t>Jastrebarsko</t>
  </si>
  <si>
    <t>Oroslavje</t>
  </si>
  <si>
    <t>Samobor</t>
  </si>
  <si>
    <t>Sveta Nedjelja</t>
  </si>
  <si>
    <t>Sveti Ivan Zelina</t>
  </si>
  <si>
    <t>Velika Gorica</t>
  </si>
  <si>
    <t>Zabok</t>
  </si>
  <si>
    <t>Zagreb</t>
  </si>
  <si>
    <t>Zaprešić</t>
  </si>
  <si>
    <t>Bistra</t>
  </si>
  <si>
    <t>Brckovljani</t>
  </si>
  <si>
    <t>Brdovec</t>
  </si>
  <si>
    <t>Dubravica</t>
  </si>
  <si>
    <t>Gornja Stubica</t>
  </si>
  <si>
    <t>Jakovlje</t>
  </si>
  <si>
    <t>Klinča Sela</t>
  </si>
  <si>
    <t>Kravarsko</t>
  </si>
  <si>
    <t>Luka</t>
  </si>
  <si>
    <t>Marija Bistrica</t>
  </si>
  <si>
    <t>Marija Gorica</t>
  </si>
  <si>
    <t>Orle</t>
  </si>
  <si>
    <t>Pisarovina</t>
  </si>
  <si>
    <t>Pokupsko</t>
  </si>
  <si>
    <t>Pušća</t>
  </si>
  <si>
    <t>Rugvica</t>
  </si>
  <si>
    <t>Stubičke Toplice</t>
  </si>
  <si>
    <t>Stupnik</t>
  </si>
  <si>
    <t>Veliko Trgovišće</t>
  </si>
  <si>
    <t>Tablica 3. Usporedba osnovnih financijskih podataka poslovanja poduzetnika na području RH, Urbane aglomeracije Zagreb i grada Zagreba u 2018. g.</t>
  </si>
  <si>
    <t>Ukupno TOP 10 poduzetnika Urbane aglomeracije Zagreb</t>
  </si>
  <si>
    <t>Ukupno poduzetnici Urbane aglomeracije Zagreb</t>
  </si>
  <si>
    <t>Udio TOP 10 u ukupnim rezultatima poduzetnika UAZ</t>
  </si>
  <si>
    <t xml:space="preserve">Tablica 4. TOP 10 - Rang lista poduzetnika prema dobiti razdoblja na razini Urbane aglomeracije Zagreb u 2018. g. </t>
  </si>
  <si>
    <t>INA D.D.</t>
  </si>
  <si>
    <t>HRVATSKI TELEKOM D.D.</t>
  </si>
  <si>
    <t>AUTOCESTA RIJEKA ZAGREB D.D.</t>
  </si>
  <si>
    <t>HEP-OPERATOR DISTRIBUCIJSKOG SUSTAVA D.O.O.</t>
  </si>
  <si>
    <t>HRVATSKE AUTCESTE D.O.O.</t>
  </si>
  <si>
    <t>HEP PROIZVODNJA D.O.O.</t>
  </si>
  <si>
    <t>SUPER SPORT D.O.O.</t>
  </si>
  <si>
    <t>HRVATSKA ELEKTROPRIVREDA D.O.O.</t>
  </si>
  <si>
    <t>TELE2 D.O.O.</t>
  </si>
  <si>
    <t>JADRANSKI NAFTOVOD D.D.</t>
  </si>
  <si>
    <t xml:space="preserve">Grafikon 1.  TOP 10 Gradova/općina Urbane aglomeracije Zagreb rangirani prema produktivnosti (prihodu po zaposlenom) </t>
  </si>
  <si>
    <t>09518585079</t>
  </si>
  <si>
    <r>
      <t>Prosječna mjeseč. neto plaća</t>
    </r>
    <r>
      <rPr>
        <sz val="9"/>
        <color rgb="FFFFFFFF"/>
        <rFont val="Arial"/>
        <family val="2"/>
        <charset val="238"/>
      </rPr>
      <t xml:space="preserve"> (u kn)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</si>
</sst>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_ ;[Red]\-#,##0\ "/>
  </numFmts>
  <fonts count="29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rgb="FF24406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7"/>
      <color rgb="FFFFFFFF"/>
      <name val="Arial"/>
      <family val="2"/>
      <charset val="238"/>
    </font>
    <font>
      <b/>
      <u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  <font>
      <sz val="9"/>
      <color rgb="FFFFFFFF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E7EDF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0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rgb="FFFFFFFF"/>
      </bottom>
      <diagonal/>
    </border>
    <border>
      <left style="thin">
        <color theme="0"/>
      </left>
      <right/>
      <top style="medium">
        <color indexed="64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hair">
        <color theme="3" tint="-0.499984740745262"/>
      </right>
      <top style="thin">
        <color indexed="64"/>
      </top>
      <bottom style="hair">
        <color theme="3" tint="-0.499984740745262"/>
      </bottom>
      <diagonal/>
    </border>
    <border>
      <left style="hair">
        <color theme="3" tint="-0.499984740745262"/>
      </left>
      <right style="thin">
        <color indexed="22"/>
      </right>
      <top style="thin">
        <color indexed="22"/>
      </top>
      <bottom style="hair">
        <color theme="3" tint="-0.499984740745262"/>
      </bottom>
      <diagonal/>
    </border>
    <border>
      <left style="thin">
        <color indexed="64"/>
      </left>
      <right style="hair">
        <color theme="3" tint="-0.499984740745262"/>
      </right>
      <top style="hair">
        <color theme="3" tint="-0.499984740745262"/>
      </top>
      <bottom style="hair">
        <color theme="3" tint="-0.499984740745262"/>
      </bottom>
      <diagonal/>
    </border>
    <border>
      <left style="hair">
        <color theme="3" tint="-0.499984740745262"/>
      </left>
      <right style="thin">
        <color indexed="22"/>
      </right>
      <top style="hair">
        <color theme="3" tint="-0.499984740745262"/>
      </top>
      <bottom style="hair">
        <color theme="3" tint="-0.499984740745262"/>
      </bottom>
      <diagonal/>
    </border>
    <border>
      <left/>
      <right style="hair">
        <color theme="3" tint="-0.499984740745262"/>
      </right>
      <top style="hair">
        <color theme="3" tint="-0.499984740745262"/>
      </top>
      <bottom/>
      <diagonal/>
    </border>
    <border>
      <left style="hair">
        <color theme="3" tint="-0.499984740745262"/>
      </left>
      <right style="thin">
        <color indexed="22"/>
      </right>
      <top style="hair">
        <color theme="3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0" fontId="16" fillId="0" borderId="0"/>
    <xf numFmtId="0" fontId="19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 applyNumberFormat="0" applyFill="0" applyBorder="0" applyAlignment="0" applyProtection="0"/>
  </cellStyleXfs>
  <cellXfs count="110">
    <xf numFmtId="0" fontId="0" fillId="0" borderId="0" xfId="0"/>
    <xf numFmtId="0" fontId="2" fillId="4" borderId="1" xfId="0" applyFont="1" applyFill="1" applyBorder="1" applyAlignment="1">
      <alignment horizontal="left" vertical="center"/>
    </xf>
    <xf numFmtId="3" fontId="3" fillId="4" borderId="2" xfId="0" applyNumberFormat="1" applyFont="1" applyFill="1" applyBorder="1" applyAlignment="1">
      <alignment horizontal="right" vertical="center"/>
    </xf>
    <xf numFmtId="3" fontId="3" fillId="4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justify" vertical="center"/>
    </xf>
    <xf numFmtId="0" fontId="0" fillId="0" borderId="0" xfId="0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7" fillId="0" borderId="0" xfId="0" applyFont="1"/>
    <xf numFmtId="0" fontId="20" fillId="0" borderId="0" xfId="0" applyFont="1"/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5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3" fontId="7" fillId="14" borderId="6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22" fillId="15" borderId="7" xfId="3" applyFont="1" applyFill="1" applyBorder="1" applyAlignment="1">
      <alignment horizontal="center" vertical="center"/>
    </xf>
    <xf numFmtId="0" fontId="12" fillId="0" borderId="14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right" vertical="center"/>
    </xf>
    <xf numFmtId="3" fontId="12" fillId="8" borderId="14" xfId="0" applyNumberFormat="1" applyFont="1" applyFill="1" applyBorder="1" applyAlignment="1">
      <alignment horizontal="right" vertical="center"/>
    </xf>
    <xf numFmtId="165" fontId="23" fillId="0" borderId="9" xfId="5" applyNumberFormat="1" applyFont="1" applyFill="1" applyBorder="1" applyAlignment="1">
      <alignment wrapText="1"/>
    </xf>
    <xf numFmtId="165" fontId="23" fillId="0" borderId="11" xfId="5" applyNumberFormat="1" applyFont="1" applyFill="1" applyBorder="1" applyAlignment="1">
      <alignment wrapText="1"/>
    </xf>
    <xf numFmtId="165" fontId="23" fillId="0" borderId="13" xfId="5" applyNumberFormat="1" applyFont="1" applyFill="1" applyBorder="1" applyAlignment="1">
      <alignment wrapText="1"/>
    </xf>
    <xf numFmtId="3" fontId="23" fillId="0" borderId="8" xfId="4" applyNumberFormat="1" applyFont="1" applyFill="1" applyBorder="1" applyAlignment="1"/>
    <xf numFmtId="3" fontId="23" fillId="0" borderId="10" xfId="4" applyNumberFormat="1" applyFont="1" applyFill="1" applyBorder="1" applyAlignment="1"/>
    <xf numFmtId="3" fontId="23" fillId="0" borderId="12" xfId="4" applyNumberFormat="1" applyFont="1" applyFill="1" applyBorder="1" applyAlignment="1"/>
    <xf numFmtId="165" fontId="24" fillId="13" borderId="13" xfId="5" applyNumberFormat="1" applyFont="1" applyFill="1" applyBorder="1" applyAlignment="1">
      <alignment wrapText="1"/>
    </xf>
    <xf numFmtId="165" fontId="24" fillId="14" borderId="13" xfId="5" applyNumberFormat="1" applyFont="1" applyFill="1" applyBorder="1" applyAlignment="1">
      <alignment wrapText="1"/>
    </xf>
    <xf numFmtId="3" fontId="24" fillId="13" borderId="12" xfId="4" applyNumberFormat="1" applyFont="1" applyFill="1" applyBorder="1" applyAlignment="1"/>
    <xf numFmtId="3" fontId="24" fillId="14" borderId="12" xfId="4" applyNumberFormat="1" applyFont="1" applyFill="1" applyBorder="1" applyAlignment="1"/>
    <xf numFmtId="0" fontId="27" fillId="0" borderId="14" xfId="7" applyFont="1" applyBorder="1" applyAlignment="1">
      <alignment horizontal="left" vertical="center"/>
    </xf>
    <xf numFmtId="49" fontId="12" fillId="0" borderId="14" xfId="0" applyNumberFormat="1" applyFont="1" applyBorder="1" applyAlignment="1">
      <alignment horizontal="center" vertical="center"/>
    </xf>
    <xf numFmtId="0" fontId="7" fillId="14" borderId="6" xfId="0" applyFont="1" applyFill="1" applyBorder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/>
    <xf numFmtId="0" fontId="1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 wrapText="1"/>
    </xf>
    <xf numFmtId="3" fontId="3" fillId="3" borderId="6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left" vertical="center"/>
    </xf>
    <xf numFmtId="3" fontId="5" fillId="3" borderId="6" xfId="0" applyNumberFormat="1" applyFont="1" applyFill="1" applyBorder="1" applyAlignment="1">
      <alignment horizontal="right" vertical="center"/>
    </xf>
    <xf numFmtId="3" fontId="5" fillId="3" borderId="6" xfId="0" applyNumberFormat="1" applyFont="1" applyFill="1" applyBorder="1" applyAlignment="1">
      <alignment horizontal="right" vertical="center" wrapText="1"/>
    </xf>
    <xf numFmtId="3" fontId="3" fillId="16" borderId="6" xfId="0" applyNumberFormat="1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right" vertical="center" wrapText="1"/>
    </xf>
    <xf numFmtId="3" fontId="3" fillId="4" borderId="6" xfId="0" applyNumberFormat="1" applyFont="1" applyFill="1" applyBorder="1" applyAlignment="1">
      <alignment horizontal="right" vertical="center"/>
    </xf>
    <xf numFmtId="3" fontId="25" fillId="4" borderId="6" xfId="0" applyNumberFormat="1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left" vertical="center" wrapText="1"/>
    </xf>
    <xf numFmtId="3" fontId="5" fillId="5" borderId="6" xfId="0" applyNumberFormat="1" applyFont="1" applyFill="1" applyBorder="1" applyAlignment="1">
      <alignment horizontal="right" vertical="center"/>
    </xf>
    <xf numFmtId="0" fontId="4" fillId="6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/>
    <xf numFmtId="0" fontId="1" fillId="9" borderId="6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left" vertical="center"/>
    </xf>
    <xf numFmtId="3" fontId="3" fillId="10" borderId="6" xfId="0" applyNumberFormat="1" applyFont="1" applyFill="1" applyBorder="1" applyAlignment="1">
      <alignment horizontal="right" vertical="center"/>
    </xf>
    <xf numFmtId="3" fontId="3" fillId="10" borderId="6" xfId="0" applyNumberFormat="1" applyFont="1" applyFill="1" applyBorder="1" applyAlignment="1">
      <alignment horizontal="right" vertical="center" wrapText="1"/>
    </xf>
    <xf numFmtId="0" fontId="4" fillId="11" borderId="6" xfId="0" applyFont="1" applyFill="1" applyBorder="1" applyAlignment="1">
      <alignment horizontal="left" vertical="center"/>
    </xf>
    <xf numFmtId="3" fontId="3" fillId="11" borderId="6" xfId="0" applyNumberFormat="1" applyFont="1" applyFill="1" applyBorder="1" applyAlignment="1">
      <alignment horizontal="right" vertical="center"/>
    </xf>
    <xf numFmtId="3" fontId="3" fillId="11" borderId="6" xfId="0" applyNumberFormat="1" applyFont="1" applyFill="1" applyBorder="1" applyAlignment="1">
      <alignment horizontal="right" vertical="center" wrapText="1"/>
    </xf>
    <xf numFmtId="3" fontId="3" fillId="6" borderId="6" xfId="0" applyNumberFormat="1" applyFont="1" applyFill="1" applyBorder="1" applyAlignment="1">
      <alignment horizontal="right" vertical="center"/>
    </xf>
    <xf numFmtId="3" fontId="3" fillId="6" borderId="6" xfId="0" applyNumberFormat="1" applyFont="1" applyFill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27" fillId="0" borderId="15" xfId="7" applyFont="1" applyBorder="1" applyAlignment="1">
      <alignment horizontal="left" vertical="center"/>
    </xf>
    <xf numFmtId="3" fontId="12" fillId="0" borderId="15" xfId="0" applyNumberFormat="1" applyFont="1" applyBorder="1" applyAlignment="1">
      <alignment horizontal="right" vertical="center"/>
    </xf>
    <xf numFmtId="3" fontId="12" fillId="8" borderId="15" xfId="0" applyNumberFormat="1" applyFont="1" applyFill="1" applyBorder="1" applyAlignment="1">
      <alignment horizontal="right" vertical="center"/>
    </xf>
    <xf numFmtId="0" fontId="7" fillId="13" borderId="6" xfId="0" applyFont="1" applyFill="1" applyBorder="1" applyAlignment="1">
      <alignment horizontal="justify" vertical="center"/>
    </xf>
    <xf numFmtId="3" fontId="7" fillId="13" borderId="6" xfId="0" applyNumberFormat="1" applyFont="1" applyFill="1" applyBorder="1" applyAlignment="1">
      <alignment horizontal="right" vertical="center"/>
    </xf>
    <xf numFmtId="0" fontId="7" fillId="12" borderId="6" xfId="0" applyFont="1" applyFill="1" applyBorder="1" applyAlignment="1">
      <alignment horizontal="justify" vertical="center"/>
    </xf>
    <xf numFmtId="164" fontId="7" fillId="12" borderId="6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27" fillId="0" borderId="16" xfId="7" applyFont="1" applyBorder="1" applyAlignment="1">
      <alignment horizontal="left" vertical="center"/>
    </xf>
    <xf numFmtId="3" fontId="12" fillId="0" borderId="16" xfId="0" applyNumberFormat="1" applyFont="1" applyBorder="1" applyAlignment="1">
      <alignment horizontal="right" vertical="center"/>
    </xf>
    <xf numFmtId="3" fontId="12" fillId="8" borderId="16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3" fontId="2" fillId="7" borderId="17" xfId="0" applyNumberFormat="1" applyFont="1" applyFill="1" applyBorder="1" applyAlignment="1">
      <alignment horizontal="right" vertical="center"/>
    </xf>
    <xf numFmtId="0" fontId="2" fillId="7" borderId="17" xfId="0" applyFont="1" applyFill="1" applyBorder="1" applyAlignment="1">
      <alignment horizontal="right" vertical="center"/>
    </xf>
    <xf numFmtId="0" fontId="7" fillId="8" borderId="17" xfId="0" applyFont="1" applyFill="1" applyBorder="1" applyAlignment="1">
      <alignment horizontal="left" vertical="center" wrapText="1"/>
    </xf>
    <xf numFmtId="3" fontId="25" fillId="8" borderId="17" xfId="0" applyNumberFormat="1" applyFont="1" applyFill="1" applyBorder="1" applyAlignment="1">
      <alignment horizontal="right" vertical="center"/>
    </xf>
    <xf numFmtId="3" fontId="4" fillId="8" borderId="17" xfId="0" applyNumberFormat="1" applyFont="1" applyFill="1" applyBorder="1" applyAlignment="1">
      <alignment horizontal="right" vertical="center"/>
    </xf>
    <xf numFmtId="0" fontId="4" fillId="8" borderId="17" xfId="0" applyFont="1" applyFill="1" applyBorder="1" applyAlignment="1">
      <alignment horizontal="right" vertical="center"/>
    </xf>
    <xf numFmtId="0" fontId="2" fillId="0" borderId="17" xfId="0" applyFont="1" applyBorder="1" applyAlignment="1">
      <alignment horizontal="left" vertical="center" wrapText="1"/>
    </xf>
    <xf numFmtId="0" fontId="4" fillId="8" borderId="17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right" vertical="center"/>
    </xf>
    <xf numFmtId="3" fontId="2" fillId="6" borderId="6" xfId="0" applyNumberFormat="1" applyFont="1" applyFill="1" applyBorder="1" applyAlignment="1">
      <alignment horizontal="right" vertical="center"/>
    </xf>
    <xf numFmtId="3" fontId="2" fillId="6" borderId="7" xfId="0" applyNumberFormat="1" applyFont="1" applyFill="1" applyBorder="1" applyAlignment="1">
      <alignment horizontal="right" vertical="center"/>
    </xf>
    <xf numFmtId="0" fontId="2" fillId="6" borderId="7" xfId="0" applyFont="1" applyFill="1" applyBorder="1" applyAlignment="1">
      <alignment horizontal="right" vertical="center"/>
    </xf>
    <xf numFmtId="3" fontId="2" fillId="8" borderId="17" xfId="0" applyNumberFormat="1" applyFont="1" applyFill="1" applyBorder="1" applyAlignment="1">
      <alignment horizontal="right" vertical="center"/>
    </xf>
    <xf numFmtId="0" fontId="2" fillId="8" borderId="17" xfId="0" applyFont="1" applyFill="1" applyBorder="1" applyAlignment="1">
      <alignment horizontal="right" vertical="center"/>
    </xf>
  </cellXfs>
  <cellStyles count="8">
    <cellStyle name="Hiperveza" xfId="7" builtinId="8"/>
    <cellStyle name="Hiperveza 2" xfId="2"/>
    <cellStyle name="Normalno" xfId="0" builtinId="0"/>
    <cellStyle name="Normalno 2" xfId="1"/>
    <cellStyle name="Normalno_2015_1" xfId="5"/>
    <cellStyle name="Normalno_List1" xfId="3"/>
    <cellStyle name="Normalno_List1_1" xfId="4"/>
    <cellStyle name="Obično_List1" xfId="6"/>
  </cellStyles>
  <dxfs count="0"/>
  <tableStyles count="0" defaultTableStyle="TableStyleMedium2" defaultPivotStyle="PivotStyleLight16"/>
  <colors>
    <mruColors>
      <color rgb="FF003366"/>
      <color rgb="FF2965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46086448248959"/>
          <c:y val="9.4243102989562039E-2"/>
          <c:w val="0.84977604333653656"/>
          <c:h val="0.79996523703066658"/>
        </c:manualLayout>
      </c:layout>
      <c:bar3DChart>
        <c:barDir val="col"/>
        <c:grouping val="standar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1B416F"/>
              </a:solidFill>
            </c:spPr>
          </c:dPt>
          <c:dPt>
            <c:idx val="2"/>
            <c:invertIfNegative val="0"/>
            <c:bubble3D val="0"/>
            <c:spPr>
              <a:solidFill>
                <a:srgbClr val="2963A9"/>
              </a:solidFill>
            </c:spPr>
          </c:dPt>
          <c:dPt>
            <c:idx val="3"/>
            <c:invertIfNegative val="0"/>
            <c:bubble3D val="0"/>
            <c:spPr>
              <a:solidFill>
                <a:srgbClr val="3074C6"/>
              </a:solidFill>
            </c:spPr>
          </c:dPt>
          <c:dPt>
            <c:idx val="4"/>
            <c:invertIfNegative val="0"/>
            <c:bubble3D val="0"/>
            <c:spPr>
              <a:solidFill>
                <a:srgbClr val="5891D6"/>
              </a:solidFill>
            </c:spPr>
          </c:dPt>
          <c:dPt>
            <c:idx val="5"/>
            <c:invertIfNegative val="0"/>
            <c:bubble3D val="0"/>
            <c:spPr>
              <a:solidFill>
                <a:srgbClr val="83AEE1"/>
              </a:solidFill>
            </c:spPr>
          </c:dPt>
          <c:dPt>
            <c:idx val="7"/>
            <c:invertIfNegative val="0"/>
            <c:bubble3D val="0"/>
            <c:spPr>
              <a:solidFill>
                <a:srgbClr val="AECAEC"/>
              </a:solidFill>
            </c:spPr>
          </c:dPt>
          <c:dPt>
            <c:idx val="8"/>
            <c:invertIfNegative val="0"/>
            <c:bubble3D val="0"/>
            <c:spPr>
              <a:solidFill>
                <a:srgbClr val="CADCF2"/>
              </a:solidFill>
            </c:spPr>
          </c:dPt>
          <c:dPt>
            <c:idx val="9"/>
            <c:invertIfNegative val="0"/>
            <c:bubble3D val="0"/>
            <c:spPr>
              <a:solidFill>
                <a:srgbClr val="E7EFF9"/>
              </a:solidFill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Produktivnost!$A$7:$A$16</c:f>
              <c:strCache>
                <c:ptCount val="10"/>
                <c:pt idx="0">
                  <c:v>Stupnik</c:v>
                </c:pt>
                <c:pt idx="1">
                  <c:v>Dubravica</c:v>
                </c:pt>
                <c:pt idx="2">
                  <c:v>Brdovec</c:v>
                </c:pt>
                <c:pt idx="3">
                  <c:v>Pušća</c:v>
                </c:pt>
                <c:pt idx="4">
                  <c:v>Veliko Trgovišće</c:v>
                </c:pt>
                <c:pt idx="5">
                  <c:v>Sveta Nedjelja</c:v>
                </c:pt>
                <c:pt idx="6">
                  <c:v>Rugvica</c:v>
                </c:pt>
                <c:pt idx="7">
                  <c:v>Velika Gorica</c:v>
                </c:pt>
                <c:pt idx="8">
                  <c:v>Zagreb</c:v>
                </c:pt>
                <c:pt idx="9">
                  <c:v>Luka</c:v>
                </c:pt>
              </c:strCache>
            </c:strRef>
          </c:cat>
          <c:val>
            <c:numRef>
              <c:f>Produktivnost!$D$7:$D$16</c:f>
              <c:numCache>
                <c:formatCode>#,##0</c:formatCode>
                <c:ptCount val="10"/>
                <c:pt idx="0">
                  <c:v>1378.4054507821902</c:v>
                </c:pt>
                <c:pt idx="1">
                  <c:v>1235.2388652482268</c:v>
                </c:pt>
                <c:pt idx="2">
                  <c:v>1223.5417620790629</c:v>
                </c:pt>
                <c:pt idx="3">
                  <c:v>1193.8616725978648</c:v>
                </c:pt>
                <c:pt idx="4">
                  <c:v>1151.005569282137</c:v>
                </c:pt>
                <c:pt idx="5">
                  <c:v>1135.4703926668087</c:v>
                </c:pt>
                <c:pt idx="6">
                  <c:v>1112.1094220231823</c:v>
                </c:pt>
                <c:pt idx="7">
                  <c:v>1069.1186906950768</c:v>
                </c:pt>
                <c:pt idx="8">
                  <c:v>1032.6877895470307</c:v>
                </c:pt>
                <c:pt idx="9">
                  <c:v>874.40998265895951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one"/>
        <c:axId val="58656256"/>
        <c:axId val="82566464"/>
        <c:axId val="114075520"/>
      </c:bar3DChart>
      <c:catAx>
        <c:axId val="58656256"/>
        <c:scaling>
          <c:orientation val="minMax"/>
        </c:scaling>
        <c:delete val="1"/>
        <c:axPos val="b"/>
        <c:majorTickMark val="out"/>
        <c:minorTickMark val="none"/>
        <c:tickLblPos val="nextTo"/>
        <c:crossAx val="82566464"/>
        <c:crosses val="autoZero"/>
        <c:auto val="0"/>
        <c:lblAlgn val="ctr"/>
        <c:lblOffset val="100"/>
        <c:noMultiLvlLbl val="0"/>
      </c:catAx>
      <c:valAx>
        <c:axId val="82566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58656256"/>
        <c:crosses val="autoZero"/>
        <c:crossBetween val="between"/>
      </c:valAx>
      <c:serAx>
        <c:axId val="114075520"/>
        <c:scaling>
          <c:orientation val="minMax"/>
        </c:scaling>
        <c:delete val="1"/>
        <c:axPos val="b"/>
        <c:majorTickMark val="out"/>
        <c:minorTickMark val="none"/>
        <c:tickLblPos val="nextTo"/>
        <c:crossAx val="82566464"/>
        <c:crosses val="autoZero"/>
      </c:serAx>
    </c:plotArea>
    <c:legend>
      <c:legendPos val="b"/>
      <c:layout>
        <c:manualLayout>
          <c:xMode val="edge"/>
          <c:yMode val="edge"/>
          <c:x val="0.1251289422051694"/>
          <c:y val="0.75149595400624558"/>
          <c:w val="0.82010522996145185"/>
          <c:h val="0.10292078255069555"/>
        </c:manualLayout>
      </c:layout>
      <c:overlay val="0"/>
      <c:txPr>
        <a:bodyPr/>
        <a:lstStyle/>
        <a:p>
          <a:pPr rtl="0">
            <a:defRPr sz="900" b="1" baseline="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ln w="9525"/>
    <a:effectLst>
      <a:outerShdw blurRad="50800" dist="50800" dir="5400000" algn="ctr" rotWithShape="0">
        <a:schemeClr val="tx2">
          <a:lumMod val="7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1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0.12756052758482331"/>
          <c:y val="0"/>
          <c:w val="0.80114454837605331"/>
          <c:h val="0.94414104616590977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17375E"/>
              </a:solidFill>
            </c:spPr>
          </c:dPt>
          <c:dPt>
            <c:idx val="1"/>
            <c:invertIfNegative val="0"/>
            <c:bubble3D val="0"/>
            <c:spPr>
              <a:solidFill>
                <a:srgbClr val="2965AD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 algn="ctr">
                    <a:defRPr lang="hr-HR"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 algn="ctr">
                    <a:defRPr lang="hr-HR"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 algn="ctr">
                    <a:defRPr lang="hr-HR"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 algn="ctr">
                    <a:defRPr lang="hr-HR"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Plaće!$A$7:$A$13</c:f>
              <c:strCache>
                <c:ptCount val="7"/>
                <c:pt idx="0">
                  <c:v>Zagreb</c:v>
                </c:pt>
                <c:pt idx="1">
                  <c:v>Luka</c:v>
                </c:pt>
                <c:pt idx="2">
                  <c:v>Rugvica</c:v>
                </c:pt>
                <c:pt idx="3">
                  <c:v>Velika Gorica</c:v>
                </c:pt>
                <c:pt idx="4">
                  <c:v>Brdovec</c:v>
                </c:pt>
                <c:pt idx="5">
                  <c:v>UAZ</c:v>
                </c:pt>
                <c:pt idx="6">
                  <c:v>RH</c:v>
                </c:pt>
              </c:strCache>
            </c:strRef>
          </c:cat>
          <c:val>
            <c:numRef>
              <c:f>Plaće!$B$7:$B$13</c:f>
              <c:numCache>
                <c:formatCode>#,##0_ ;[Red]\-#,##0\ </c:formatCode>
                <c:ptCount val="7"/>
                <c:pt idx="0">
                  <c:v>6401.509683240015</c:v>
                </c:pt>
                <c:pt idx="1">
                  <c:v>6594.3167148362236</c:v>
                </c:pt>
                <c:pt idx="2">
                  <c:v>6608.0852212855643</c:v>
                </c:pt>
                <c:pt idx="3">
                  <c:v>7010.5933929031708</c:v>
                </c:pt>
                <c:pt idx="4">
                  <c:v>7235.7761102977056</c:v>
                </c:pt>
                <c:pt idx="5">
                  <c:v>6296.9286568188809</c:v>
                </c:pt>
                <c:pt idx="6">
                  <c:v>5584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8658304"/>
        <c:axId val="116703808"/>
        <c:axId val="0"/>
      </c:bar3DChart>
      <c:catAx>
        <c:axId val="586583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16703808"/>
        <c:crosses val="autoZero"/>
        <c:auto val="0"/>
        <c:lblAlgn val="ctr"/>
        <c:lblOffset val="100"/>
        <c:tickMarkSkip val="1"/>
        <c:noMultiLvlLbl val="0"/>
      </c:catAx>
      <c:valAx>
        <c:axId val="116703808"/>
        <c:scaling>
          <c:orientation val="minMax"/>
          <c:max val="80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58658304"/>
        <c:crosses val="autoZero"/>
        <c:crossBetween val="between"/>
        <c:majorUnit val="1000"/>
      </c:valAx>
      <c:spPr>
        <a:solidFill>
          <a:schemeClr val="bg1">
            <a:lumMod val="95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85725</xdr:rowOff>
    </xdr:from>
    <xdr:to>
      <xdr:col>0</xdr:col>
      <xdr:colOff>1245403</xdr:colOff>
      <xdr:row>1</xdr:row>
      <xdr:rowOff>183225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85725"/>
          <a:ext cx="1245401" cy="28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0</xdr:col>
      <xdr:colOff>1381125</xdr:colOff>
      <xdr:row>1</xdr:row>
      <xdr:rowOff>104775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858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142876</xdr:rowOff>
    </xdr:from>
    <xdr:to>
      <xdr:col>0</xdr:col>
      <xdr:colOff>1285874</xdr:colOff>
      <xdr:row>2</xdr:row>
      <xdr:rowOff>66675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6"/>
          <a:ext cx="1285874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752474</xdr:colOff>
      <xdr:row>1</xdr:row>
      <xdr:rowOff>180975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362074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95251</xdr:rowOff>
    </xdr:from>
    <xdr:to>
      <xdr:col>1</xdr:col>
      <xdr:colOff>285749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1"/>
          <a:ext cx="1390649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</xdr:col>
      <xdr:colOff>561975</xdr:colOff>
      <xdr:row>19</xdr:row>
      <xdr:rowOff>133350</xdr:rowOff>
    </xdr:to>
    <xdr:graphicFrame macro="">
      <xdr:nvGraphicFramePr>
        <xdr:cNvPr id="9" name="Grafikon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4</xdr:row>
      <xdr:rowOff>95251</xdr:rowOff>
    </xdr:from>
    <xdr:to>
      <xdr:col>17</xdr:col>
      <xdr:colOff>352425</xdr:colOff>
      <xdr:row>16</xdr:row>
      <xdr:rowOff>76201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95251</xdr:rowOff>
    </xdr:from>
    <xdr:to>
      <xdr:col>0</xdr:col>
      <xdr:colOff>1016470</xdr:colOff>
      <xdr:row>1</xdr:row>
      <xdr:rowOff>120751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1"/>
          <a:ext cx="1016470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tno.hr/pregled/28921978587/d7e301477268991df9a9a616d31b03746316150b514454a428ceeaf66c35db4ccfee2c80d495d90dfdba7886cff387d3473161dedd7e1524447a34b917992a9c" TargetMode="External"/><Relationship Id="rId3" Type="http://schemas.openxmlformats.org/officeDocument/2006/relationships/hyperlink" Target="https://www.transparentno.hr/pregled/96330310281/a104953a264d52cb6f84b0e735e9585aacd7d85fcfa5855643f9ab90bf1c844c8f710e36f6bebe1199dac388cfa1607600b6708f1a0432df2a39a5cc5073b5ae" TargetMode="External"/><Relationship Id="rId7" Type="http://schemas.openxmlformats.org/officeDocument/2006/relationships/hyperlink" Target="https://www.transparentno.hr/pregled/48471634697/09d9389667c981b1283077164383ab9a5b322e4db33278fd91db8037baecf1486d6b31652f4b77c0a8fc9978929b1c7040354a5e199fb9e9f45d4c9451d4ceb8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https://www.transparentno.hr/pregled/81793146560/c94db5ad735781ce245eb334b33f83de96b43f41d2358e00bda87c2ba469324afb50e03b61fda340fbcfb573777242911a55077176af5537731f2b08b68e2b58" TargetMode="External"/><Relationship Id="rId1" Type="http://schemas.openxmlformats.org/officeDocument/2006/relationships/hyperlink" Target="https://www.transparentno.hr/pregled/27759560625/87016c5796cc2a98233fc0de12f03ac345ad399771b771377548b1c944cb164bcd51969f500c0b3bacdc7523ed58b207153006b82bac811c79ee40b4b6ba0aa7" TargetMode="External"/><Relationship Id="rId6" Type="http://schemas.openxmlformats.org/officeDocument/2006/relationships/hyperlink" Target="https://www.transparentno.hr/pregled/09518585079/fe6801691413641fcb6fcc98135faa1e3cc61fc4dc2254d85d45666fde8ffc0134c8ebac8e196beafa3aa102179ea76bb050cbd02636e99e4b7aa44515890fb4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s://www.transparentno.hr/pregled/57500462912/6963e622b13b1866e34f8e9f9ff5af0fdfb2f21fd0f76d4de600cb5efe13f205af31e3fe1ed497dc03feb15bc1774c66f4a4df597eddcac6757aa065b5062510" TargetMode="External"/><Relationship Id="rId10" Type="http://schemas.openxmlformats.org/officeDocument/2006/relationships/hyperlink" Target="https://www.transparentno.hr/pregled/89018712265/aab93830c41d004799d737cf9813df368021a7d5fd0e50148017135f0200b337582d9bc88f78c087835f147de95ce7dbfc9561136d7d3e06507cfce40fe97229" TargetMode="External"/><Relationship Id="rId4" Type="http://schemas.openxmlformats.org/officeDocument/2006/relationships/hyperlink" Target="https://www.transparentno.hr/pregled/46830600751/c422aa300ccf73379b6866cfef6c58f4ede4d156925d2c525f8597b13d83fef590fd251d2a050fd5dfda2f33e4a62dc53a1af2e7127e3d139787b8efe41ec98a" TargetMode="External"/><Relationship Id="rId9" Type="http://schemas.openxmlformats.org/officeDocument/2006/relationships/hyperlink" Target="https://www.transparentno.hr/pregled/70133616033/aab6253ab17783bab51ffd9cebe0197149273f74babc4585577ea996ad27a9c51de135e7e0f1919ec3430234c9860a7f943250063d193f61adb19edb47b8d24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0"/>
  <sheetViews>
    <sheetView tabSelected="1" workbookViewId="0">
      <selection activeCell="I13" sqref="I13"/>
    </sheetView>
  </sheetViews>
  <sheetFormatPr defaultRowHeight="15" x14ac:dyDescent="0.25"/>
  <cols>
    <col min="1" max="1" width="59.42578125" customWidth="1"/>
    <col min="2" max="2" width="13.140625" customWidth="1"/>
    <col min="3" max="3" width="15.42578125" customWidth="1"/>
  </cols>
  <sheetData>
    <row r="4" spans="1:4" x14ac:dyDescent="0.25">
      <c r="A4" s="6" t="s">
        <v>51</v>
      </c>
      <c r="B4" s="4"/>
      <c r="C4" s="7"/>
    </row>
    <row r="5" spans="1:4" x14ac:dyDescent="0.25">
      <c r="A5" s="6"/>
      <c r="B5" s="4"/>
      <c r="C5" s="21" t="s">
        <v>42</v>
      </c>
      <c r="D5" s="7"/>
    </row>
    <row r="6" spans="1:4" ht="15" customHeight="1" x14ac:dyDescent="0.25">
      <c r="A6" s="64" t="s">
        <v>7</v>
      </c>
      <c r="B6" s="64" t="s">
        <v>49</v>
      </c>
      <c r="C6" s="64"/>
      <c r="D6" s="64"/>
    </row>
    <row r="7" spans="1:4" x14ac:dyDescent="0.25">
      <c r="A7" s="64"/>
      <c r="B7" s="46" t="s">
        <v>8</v>
      </c>
      <c r="C7" s="46" t="s">
        <v>9</v>
      </c>
      <c r="D7" s="46" t="s">
        <v>10</v>
      </c>
    </row>
    <row r="8" spans="1:4" x14ac:dyDescent="0.25">
      <c r="A8" s="63" t="s">
        <v>1</v>
      </c>
      <c r="B8" s="104"/>
      <c r="C8" s="105">
        <v>52202</v>
      </c>
      <c r="D8" s="104"/>
    </row>
    <row r="9" spans="1:4" x14ac:dyDescent="0.25">
      <c r="A9" s="63" t="s">
        <v>2</v>
      </c>
      <c r="B9" s="105">
        <v>403358</v>
      </c>
      <c r="C9" s="105">
        <v>422430</v>
      </c>
      <c r="D9" s="104">
        <v>104.7</v>
      </c>
    </row>
    <row r="10" spans="1:4" x14ac:dyDescent="0.25">
      <c r="A10" s="63" t="s">
        <v>11</v>
      </c>
      <c r="B10" s="105">
        <v>396274659.829</v>
      </c>
      <c r="C10" s="105">
        <v>427893156.78799999</v>
      </c>
      <c r="D10" s="104">
        <v>108</v>
      </c>
    </row>
    <row r="11" spans="1:4" x14ac:dyDescent="0.25">
      <c r="A11" s="94" t="s">
        <v>12</v>
      </c>
      <c r="B11" s="106">
        <v>400513527.39300001</v>
      </c>
      <c r="C11" s="106">
        <v>405340000.292</v>
      </c>
      <c r="D11" s="107">
        <v>101.2</v>
      </c>
    </row>
    <row r="12" spans="1:4" x14ac:dyDescent="0.25">
      <c r="A12" s="95" t="s">
        <v>13</v>
      </c>
      <c r="B12" s="96">
        <v>28021251.515000001</v>
      </c>
      <c r="C12" s="96">
        <v>31972310.320999999</v>
      </c>
      <c r="D12" s="97">
        <v>114.1</v>
      </c>
    </row>
    <row r="13" spans="1:4" x14ac:dyDescent="0.25">
      <c r="A13" s="95" t="s">
        <v>14</v>
      </c>
      <c r="B13" s="96">
        <v>32260119.079999998</v>
      </c>
      <c r="C13" s="96">
        <v>9419153.8249999993</v>
      </c>
      <c r="D13" s="97">
        <v>29.2</v>
      </c>
    </row>
    <row r="14" spans="1:4" x14ac:dyDescent="0.25">
      <c r="A14" s="95" t="s">
        <v>4</v>
      </c>
      <c r="B14" s="96">
        <v>23844126.852000002</v>
      </c>
      <c r="C14" s="96">
        <v>27223520.84</v>
      </c>
      <c r="D14" s="97">
        <v>114.2</v>
      </c>
    </row>
    <row r="15" spans="1:4" ht="15" customHeight="1" x14ac:dyDescent="0.25">
      <c r="A15" s="95" t="s">
        <v>5</v>
      </c>
      <c r="B15" s="96">
        <v>32249159.522999998</v>
      </c>
      <c r="C15" s="96">
        <v>9447954.5749999993</v>
      </c>
      <c r="D15" s="97">
        <v>29.3</v>
      </c>
    </row>
    <row r="16" spans="1:4" ht="15" customHeight="1" x14ac:dyDescent="0.25">
      <c r="A16" s="98" t="s">
        <v>15</v>
      </c>
      <c r="B16" s="99">
        <v>-8405032.6710000001</v>
      </c>
      <c r="C16" s="100">
        <v>17775566.263999999</v>
      </c>
      <c r="D16" s="101" t="s">
        <v>52</v>
      </c>
    </row>
    <row r="17" spans="1:4" x14ac:dyDescent="0.25">
      <c r="A17" s="102" t="s">
        <v>16</v>
      </c>
      <c r="B17" s="96">
        <v>61125636.564000003</v>
      </c>
      <c r="C17" s="96">
        <v>65017878.343000002</v>
      </c>
      <c r="D17" s="97">
        <v>106.4</v>
      </c>
    </row>
    <row r="18" spans="1:4" x14ac:dyDescent="0.25">
      <c r="A18" s="102" t="s">
        <v>17</v>
      </c>
      <c r="B18" s="96">
        <v>81803371.518000007</v>
      </c>
      <c r="C18" s="96">
        <v>92395354.042999998</v>
      </c>
      <c r="D18" s="97">
        <v>112.9</v>
      </c>
    </row>
    <row r="19" spans="1:4" ht="26.25" customHeight="1" x14ac:dyDescent="0.25">
      <c r="A19" s="102" t="s">
        <v>18</v>
      </c>
      <c r="B19" s="96">
        <v>11638432.813999999</v>
      </c>
      <c r="C19" s="96">
        <v>12837975.072000001</v>
      </c>
      <c r="D19" s="97">
        <v>110.3</v>
      </c>
    </row>
    <row r="20" spans="1:4" ht="15" customHeight="1" x14ac:dyDescent="0.25">
      <c r="A20" s="103" t="s">
        <v>19</v>
      </c>
      <c r="B20" s="108">
        <v>6071.145629936681</v>
      </c>
      <c r="C20" s="108">
        <v>6296.9286568188809</v>
      </c>
      <c r="D20" s="109">
        <v>103.7</v>
      </c>
    </row>
  </sheetData>
  <mergeCells count="2">
    <mergeCell ref="A6:A7"/>
    <mergeCell ref="B6:D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B40" sqref="B40"/>
    </sheetView>
  </sheetViews>
  <sheetFormatPr defaultRowHeight="15" x14ac:dyDescent="0.25"/>
  <cols>
    <col min="1" max="1" width="23.140625" customWidth="1"/>
    <col min="2" max="2" width="19.42578125" customWidth="1"/>
    <col min="3" max="3" width="15.7109375" customWidth="1"/>
    <col min="4" max="4" width="16.140625" customWidth="1"/>
    <col min="5" max="5" width="14.140625" customWidth="1"/>
    <col min="6" max="6" width="13.85546875" customWidth="1"/>
    <col min="7" max="7" width="12.5703125" customWidth="1"/>
  </cols>
  <sheetData>
    <row r="1" spans="1:8" ht="20.100000000000001" customHeight="1" x14ac:dyDescent="0.25"/>
    <row r="2" spans="1:8" ht="20.100000000000001" customHeight="1" x14ac:dyDescent="0.25"/>
    <row r="3" spans="1:8" ht="15.75" customHeight="1" x14ac:dyDescent="0.25">
      <c r="A3" s="4" t="s">
        <v>53</v>
      </c>
      <c r="B3" s="4"/>
      <c r="G3" s="5"/>
    </row>
    <row r="4" spans="1:8" ht="14.25" customHeight="1" x14ac:dyDescent="0.25">
      <c r="A4" s="4"/>
      <c r="B4" s="4"/>
      <c r="G4" s="17" t="s">
        <v>24</v>
      </c>
      <c r="H4" s="9"/>
    </row>
    <row r="5" spans="1:8" ht="22.5" x14ac:dyDescent="0.25">
      <c r="A5" s="46" t="s">
        <v>0</v>
      </c>
      <c r="B5" s="46" t="s">
        <v>1</v>
      </c>
      <c r="C5" s="46" t="s">
        <v>2</v>
      </c>
      <c r="D5" s="46" t="s">
        <v>3</v>
      </c>
      <c r="E5" s="46" t="s">
        <v>4</v>
      </c>
      <c r="F5" s="46" t="s">
        <v>5</v>
      </c>
      <c r="G5" s="46" t="s">
        <v>6</v>
      </c>
    </row>
    <row r="6" spans="1:8" x14ac:dyDescent="0.25">
      <c r="A6" s="47" t="s">
        <v>55</v>
      </c>
      <c r="B6" s="48">
        <v>110</v>
      </c>
      <c r="C6" s="49">
        <v>1375</v>
      </c>
      <c r="D6" s="50">
        <v>794086.24699999997</v>
      </c>
      <c r="E6" s="50">
        <v>27070</v>
      </c>
      <c r="F6" s="50">
        <v>6044.2089999999998</v>
      </c>
      <c r="G6" s="50">
        <v>21025.933000000001</v>
      </c>
    </row>
    <row r="7" spans="1:8" x14ac:dyDescent="0.25">
      <c r="A7" s="47" t="s">
        <v>56</v>
      </c>
      <c r="B7" s="48">
        <v>550</v>
      </c>
      <c r="C7" s="51">
        <v>3037</v>
      </c>
      <c r="D7" s="50">
        <v>1897606.1950000001</v>
      </c>
      <c r="E7" s="50">
        <v>71863</v>
      </c>
      <c r="F7" s="50">
        <v>59594.661999999997</v>
      </c>
      <c r="G7" s="50">
        <v>12268.598</v>
      </c>
    </row>
    <row r="8" spans="1:8" x14ac:dyDescent="0.25">
      <c r="A8" s="47" t="s">
        <v>57</v>
      </c>
      <c r="B8" s="48">
        <v>376</v>
      </c>
      <c r="C8" s="51">
        <v>2064</v>
      </c>
      <c r="D8" s="50">
        <v>1343290.345</v>
      </c>
      <c r="E8" s="50">
        <v>78223</v>
      </c>
      <c r="F8" s="50">
        <v>17025.096000000001</v>
      </c>
      <c r="G8" s="50">
        <v>61197.987000000001</v>
      </c>
    </row>
    <row r="9" spans="1:8" x14ac:dyDescent="0.25">
      <c r="A9" s="47" t="s">
        <v>58</v>
      </c>
      <c r="B9" s="48">
        <v>158</v>
      </c>
      <c r="C9" s="51">
        <v>1555</v>
      </c>
      <c r="D9" s="50">
        <v>832313.16799999995</v>
      </c>
      <c r="E9" s="50">
        <v>38292</v>
      </c>
      <c r="F9" s="50">
        <v>2367.4499999999998</v>
      </c>
      <c r="G9" s="50">
        <v>35924.495000000003</v>
      </c>
    </row>
    <row r="10" spans="1:8" x14ac:dyDescent="0.25">
      <c r="A10" s="47" t="s">
        <v>59</v>
      </c>
      <c r="B10" s="48">
        <v>1390</v>
      </c>
      <c r="C10" s="51">
        <v>7591</v>
      </c>
      <c r="D10" s="50">
        <v>5466618.6220000004</v>
      </c>
      <c r="E10" s="50">
        <v>364355</v>
      </c>
      <c r="F10" s="50">
        <v>104843.512</v>
      </c>
      <c r="G10" s="50">
        <v>259511.864</v>
      </c>
    </row>
    <row r="11" spans="1:8" x14ac:dyDescent="0.25">
      <c r="A11" s="47" t="s">
        <v>60</v>
      </c>
      <c r="B11" s="48">
        <v>880</v>
      </c>
      <c r="C11" s="51">
        <v>9382</v>
      </c>
      <c r="D11" s="50">
        <v>10652983.223999999</v>
      </c>
      <c r="E11" s="50">
        <v>451338</v>
      </c>
      <c r="F11" s="50">
        <v>112043.436</v>
      </c>
      <c r="G11" s="50">
        <v>339294.27100000001</v>
      </c>
    </row>
    <row r="12" spans="1:8" x14ac:dyDescent="0.25">
      <c r="A12" s="47" t="s">
        <v>61</v>
      </c>
      <c r="B12" s="48">
        <v>452</v>
      </c>
      <c r="C12" s="51">
        <v>2841</v>
      </c>
      <c r="D12" s="50">
        <v>1860425.3219999999</v>
      </c>
      <c r="E12" s="50">
        <v>68666</v>
      </c>
      <c r="F12" s="50">
        <v>29145.659</v>
      </c>
      <c r="G12" s="50">
        <v>39520.559000000001</v>
      </c>
    </row>
    <row r="13" spans="1:8" x14ac:dyDescent="0.25">
      <c r="A13" s="47" t="s">
        <v>62</v>
      </c>
      <c r="B13" s="48">
        <v>1683</v>
      </c>
      <c r="C13" s="51">
        <v>11639</v>
      </c>
      <c r="D13" s="50">
        <v>12443472.441</v>
      </c>
      <c r="E13" s="50">
        <v>632637</v>
      </c>
      <c r="F13" s="50">
        <v>115751.356</v>
      </c>
      <c r="G13" s="50">
        <v>516886.10600000003</v>
      </c>
    </row>
    <row r="14" spans="1:8" x14ac:dyDescent="0.25">
      <c r="A14" s="47" t="s">
        <v>63</v>
      </c>
      <c r="B14" s="48">
        <v>254</v>
      </c>
      <c r="C14" s="49">
        <v>2562</v>
      </c>
      <c r="D14" s="50">
        <v>1584884.7150000001</v>
      </c>
      <c r="E14" s="50">
        <v>92376</v>
      </c>
      <c r="F14" s="50">
        <v>10658.346</v>
      </c>
      <c r="G14" s="50">
        <v>81717.748000000007</v>
      </c>
    </row>
    <row r="15" spans="1:8" x14ac:dyDescent="0.25">
      <c r="A15" s="52" t="s">
        <v>64</v>
      </c>
      <c r="B15" s="53">
        <v>43927</v>
      </c>
      <c r="C15" s="54">
        <v>363093</v>
      </c>
      <c r="D15" s="53">
        <v>374961707.56999999</v>
      </c>
      <c r="E15" s="53">
        <v>24492572</v>
      </c>
      <c r="F15" s="53">
        <v>8565782.5960000008</v>
      </c>
      <c r="G15" s="53">
        <v>15926789.296</v>
      </c>
    </row>
    <row r="16" spans="1:8" x14ac:dyDescent="0.25">
      <c r="A16" s="47" t="s">
        <v>65</v>
      </c>
      <c r="B16" s="48">
        <v>845</v>
      </c>
      <c r="C16" s="51">
        <v>4899</v>
      </c>
      <c r="D16" s="50">
        <v>3231336.7579999999</v>
      </c>
      <c r="E16" s="55">
        <v>149653</v>
      </c>
      <c r="F16" s="50">
        <v>129841.07799999999</v>
      </c>
      <c r="G16" s="50">
        <v>19811.643</v>
      </c>
    </row>
    <row r="17" spans="1:7" x14ac:dyDescent="0.25">
      <c r="A17" s="56" t="s">
        <v>66</v>
      </c>
      <c r="B17" s="57">
        <v>151</v>
      </c>
      <c r="C17" s="58">
        <v>540</v>
      </c>
      <c r="D17" s="59">
        <v>224401.82399999999</v>
      </c>
      <c r="E17" s="59">
        <v>12910</v>
      </c>
      <c r="F17" s="59">
        <v>2406.962</v>
      </c>
      <c r="G17" s="59">
        <v>10502.583000000001</v>
      </c>
    </row>
    <row r="18" spans="1:7" x14ac:dyDescent="0.25">
      <c r="A18" s="56" t="s">
        <v>67</v>
      </c>
      <c r="B18" s="57">
        <v>109</v>
      </c>
      <c r="C18" s="58">
        <v>611</v>
      </c>
      <c r="D18" s="59">
        <v>303819.55900000001</v>
      </c>
      <c r="E18" s="59">
        <v>11456</v>
      </c>
      <c r="F18" s="59">
        <v>3481.68</v>
      </c>
      <c r="G18" s="59">
        <v>7974.4369999999999</v>
      </c>
    </row>
    <row r="19" spans="1:7" x14ac:dyDescent="0.25">
      <c r="A19" s="56" t="s">
        <v>68</v>
      </c>
      <c r="B19" s="57">
        <v>252</v>
      </c>
      <c r="C19" s="58">
        <v>1366</v>
      </c>
      <c r="D19" s="59">
        <v>1671358.047</v>
      </c>
      <c r="E19" s="59">
        <v>208378</v>
      </c>
      <c r="F19" s="59">
        <v>50520.097999999998</v>
      </c>
      <c r="G19" s="59">
        <v>157858.076</v>
      </c>
    </row>
    <row r="20" spans="1:7" x14ac:dyDescent="0.25">
      <c r="A20" s="56" t="s">
        <v>69</v>
      </c>
      <c r="B20" s="57">
        <v>34</v>
      </c>
      <c r="C20" s="58">
        <v>141</v>
      </c>
      <c r="D20" s="59">
        <v>174168.68</v>
      </c>
      <c r="E20" s="59">
        <v>3332</v>
      </c>
      <c r="F20" s="59">
        <v>174621.85</v>
      </c>
      <c r="G20" s="60">
        <v>-171289.984</v>
      </c>
    </row>
    <row r="21" spans="1:7" x14ac:dyDescent="0.25">
      <c r="A21" s="56" t="s">
        <v>70</v>
      </c>
      <c r="B21" s="57">
        <v>48</v>
      </c>
      <c r="C21" s="58">
        <v>320</v>
      </c>
      <c r="D21" s="59">
        <v>144485.89600000001</v>
      </c>
      <c r="E21" s="59">
        <v>8433</v>
      </c>
      <c r="F21" s="59">
        <v>274.02199999999999</v>
      </c>
      <c r="G21" s="59">
        <v>8158.5159999999996</v>
      </c>
    </row>
    <row r="22" spans="1:7" x14ac:dyDescent="0.25">
      <c r="A22" s="56" t="s">
        <v>71</v>
      </c>
      <c r="B22" s="57">
        <v>68</v>
      </c>
      <c r="C22" s="58">
        <v>242</v>
      </c>
      <c r="D22" s="59">
        <v>107864.461</v>
      </c>
      <c r="E22" s="59">
        <v>5938</v>
      </c>
      <c r="F22" s="59">
        <v>1188.29</v>
      </c>
      <c r="G22" s="59">
        <v>4749.4040000000005</v>
      </c>
    </row>
    <row r="23" spans="1:7" x14ac:dyDescent="0.25">
      <c r="A23" s="56" t="s">
        <v>72</v>
      </c>
      <c r="B23" s="57">
        <v>90</v>
      </c>
      <c r="C23" s="58">
        <v>374</v>
      </c>
      <c r="D23" s="59">
        <v>306350.54399999999</v>
      </c>
      <c r="E23" s="59">
        <v>25303</v>
      </c>
      <c r="F23" s="59">
        <v>7706.268</v>
      </c>
      <c r="G23" s="59">
        <v>17596.488000000001</v>
      </c>
    </row>
    <row r="24" spans="1:7" x14ac:dyDescent="0.25">
      <c r="A24" s="56" t="s">
        <v>73</v>
      </c>
      <c r="B24" s="57">
        <v>19</v>
      </c>
      <c r="C24" s="58">
        <v>90</v>
      </c>
      <c r="D24" s="59">
        <v>48333.572</v>
      </c>
      <c r="E24" s="59">
        <v>3890</v>
      </c>
      <c r="F24" s="59">
        <v>20.3</v>
      </c>
      <c r="G24" s="59">
        <v>3869.8490000000002</v>
      </c>
    </row>
    <row r="25" spans="1:7" x14ac:dyDescent="0.25">
      <c r="A25" s="56" t="s">
        <v>74</v>
      </c>
      <c r="B25" s="57">
        <v>21</v>
      </c>
      <c r="C25" s="58">
        <v>346</v>
      </c>
      <c r="D25" s="59">
        <v>302545.85399999999</v>
      </c>
      <c r="E25" s="59">
        <v>5721</v>
      </c>
      <c r="F25" s="59">
        <v>2187.8960000000002</v>
      </c>
      <c r="G25" s="59">
        <v>3533.0770000000002</v>
      </c>
    </row>
    <row r="26" spans="1:7" x14ac:dyDescent="0.25">
      <c r="A26" s="56" t="s">
        <v>75</v>
      </c>
      <c r="B26" s="57">
        <v>85</v>
      </c>
      <c r="C26" s="58">
        <v>424</v>
      </c>
      <c r="D26" s="59">
        <v>243852.95800000001</v>
      </c>
      <c r="E26" s="59">
        <v>15693</v>
      </c>
      <c r="F26" s="59">
        <v>1843.472</v>
      </c>
      <c r="G26" s="59">
        <v>13849.583000000001</v>
      </c>
    </row>
    <row r="27" spans="1:7" x14ac:dyDescent="0.25">
      <c r="A27" s="56" t="s">
        <v>76</v>
      </c>
      <c r="B27" s="57">
        <v>32</v>
      </c>
      <c r="C27" s="58">
        <v>139</v>
      </c>
      <c r="D27" s="59">
        <v>50519.207000000002</v>
      </c>
      <c r="E27" s="59">
        <v>1957</v>
      </c>
      <c r="F27" s="59">
        <v>219.672</v>
      </c>
      <c r="G27" s="59">
        <v>1737.6479999999999</v>
      </c>
    </row>
    <row r="28" spans="1:7" x14ac:dyDescent="0.25">
      <c r="A28" s="56" t="s">
        <v>77</v>
      </c>
      <c r="B28" s="57">
        <v>19</v>
      </c>
      <c r="C28" s="58">
        <v>46</v>
      </c>
      <c r="D28" s="59">
        <v>28540.296999999999</v>
      </c>
      <c r="E28" s="59">
        <v>1222</v>
      </c>
      <c r="F28" s="59">
        <v>413.46100000000001</v>
      </c>
      <c r="G28" s="59">
        <v>808.90800000000002</v>
      </c>
    </row>
    <row r="29" spans="1:7" x14ac:dyDescent="0.25">
      <c r="A29" s="56" t="s">
        <v>78</v>
      </c>
      <c r="B29" s="57">
        <v>61</v>
      </c>
      <c r="C29" s="58">
        <v>518</v>
      </c>
      <c r="D29" s="59">
        <v>231332.63800000001</v>
      </c>
      <c r="E29" s="59">
        <v>12452</v>
      </c>
      <c r="F29" s="59">
        <v>1847.58</v>
      </c>
      <c r="G29" s="59">
        <v>10604.377</v>
      </c>
    </row>
    <row r="30" spans="1:7" x14ac:dyDescent="0.25">
      <c r="A30" s="56" t="s">
        <v>79</v>
      </c>
      <c r="B30" s="57">
        <v>14</v>
      </c>
      <c r="C30" s="58">
        <v>70</v>
      </c>
      <c r="D30" s="59">
        <v>35572.517</v>
      </c>
      <c r="E30" s="59">
        <v>552</v>
      </c>
      <c r="F30" s="59">
        <v>98.673000000000002</v>
      </c>
      <c r="G30" s="59">
        <v>452.86200000000002</v>
      </c>
    </row>
    <row r="31" spans="1:7" x14ac:dyDescent="0.25">
      <c r="A31" s="56" t="s">
        <v>80</v>
      </c>
      <c r="B31" s="57">
        <v>47</v>
      </c>
      <c r="C31" s="58">
        <v>281</v>
      </c>
      <c r="D31" s="59">
        <v>335475.13</v>
      </c>
      <c r="E31" s="59">
        <v>15857</v>
      </c>
      <c r="F31" s="59">
        <v>3965.915</v>
      </c>
      <c r="G31" s="59">
        <v>11890.861999999999</v>
      </c>
    </row>
    <row r="32" spans="1:7" x14ac:dyDescent="0.25">
      <c r="A32" s="56" t="s">
        <v>81</v>
      </c>
      <c r="B32" s="57">
        <v>162</v>
      </c>
      <c r="C32" s="58">
        <v>1898</v>
      </c>
      <c r="D32" s="59">
        <v>2110783.6830000002</v>
      </c>
      <c r="E32" s="59">
        <v>101788</v>
      </c>
      <c r="F32" s="59">
        <v>34916.427000000003</v>
      </c>
      <c r="G32" s="59">
        <v>66871.442999999999</v>
      </c>
    </row>
    <row r="33" spans="1:7" x14ac:dyDescent="0.25">
      <c r="A33" s="56" t="s">
        <v>82</v>
      </c>
      <c r="B33" s="57">
        <v>59</v>
      </c>
      <c r="C33" s="58">
        <v>232</v>
      </c>
      <c r="D33" s="59">
        <v>88300.33</v>
      </c>
      <c r="E33" s="59">
        <v>4219</v>
      </c>
      <c r="F33" s="59">
        <v>442.27300000000002</v>
      </c>
      <c r="G33" s="59">
        <v>3776.7620000000002</v>
      </c>
    </row>
    <row r="34" spans="1:7" x14ac:dyDescent="0.25">
      <c r="A34" s="56" t="s">
        <v>83</v>
      </c>
      <c r="B34" s="57">
        <v>224</v>
      </c>
      <c r="C34" s="58">
        <v>4155</v>
      </c>
      <c r="D34" s="59">
        <v>5727274.648</v>
      </c>
      <c r="E34" s="59">
        <v>296329</v>
      </c>
      <c r="F34" s="59">
        <v>5626.6769999999997</v>
      </c>
      <c r="G34" s="59">
        <v>290702.527</v>
      </c>
    </row>
    <row r="35" spans="1:7" x14ac:dyDescent="0.25">
      <c r="A35" s="56" t="s">
        <v>84</v>
      </c>
      <c r="B35" s="57">
        <v>82</v>
      </c>
      <c r="C35" s="58">
        <v>599</v>
      </c>
      <c r="D35" s="59">
        <v>689452.33600000001</v>
      </c>
      <c r="E35" s="59">
        <v>21046</v>
      </c>
      <c r="F35" s="59">
        <v>3075.6590000000001</v>
      </c>
      <c r="G35" s="59">
        <v>17970.346000000001</v>
      </c>
    </row>
    <row r="36" spans="1:7" x14ac:dyDescent="0.25">
      <c r="A36" s="61" t="s">
        <v>54</v>
      </c>
      <c r="B36" s="62">
        <f>SUM(B6:B35)</f>
        <v>52202</v>
      </c>
      <c r="C36" s="62">
        <f t="shared" ref="C36:G36" si="0">SUM(C6:C35)</f>
        <v>422430</v>
      </c>
      <c r="D36" s="62">
        <f t="shared" si="0"/>
        <v>427893156.78800017</v>
      </c>
      <c r="E36" s="62">
        <v>27223521</v>
      </c>
      <c r="F36" s="62">
        <f t="shared" si="0"/>
        <v>9447954.5749999937</v>
      </c>
      <c r="G36" s="62">
        <f t="shared" si="0"/>
        <v>17775566.263999995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9"/>
  <sheetViews>
    <sheetView workbookViewId="0">
      <selection activeCell="C16" sqref="C16"/>
    </sheetView>
  </sheetViews>
  <sheetFormatPr defaultRowHeight="15" x14ac:dyDescent="0.25"/>
  <cols>
    <col min="1" max="1" width="12.28515625" customWidth="1"/>
    <col min="2" max="2" width="15.140625" customWidth="1"/>
    <col min="3" max="3" width="13.28515625" bestFit="1" customWidth="1"/>
    <col min="4" max="9" width="15.140625" customWidth="1"/>
  </cols>
  <sheetData>
    <row r="4" spans="1:13" ht="18" customHeight="1" x14ac:dyDescent="0.25">
      <c r="A4" s="18" t="s">
        <v>85</v>
      </c>
      <c r="B4" s="65"/>
      <c r="C4" s="66"/>
      <c r="D4" s="66"/>
      <c r="E4" s="66"/>
      <c r="F4" s="66"/>
      <c r="G4" s="66"/>
      <c r="H4" s="66"/>
      <c r="I4" s="21" t="s">
        <v>42</v>
      </c>
      <c r="J4" s="9"/>
      <c r="K4" s="9"/>
      <c r="L4" s="9"/>
      <c r="M4" s="9"/>
    </row>
    <row r="5" spans="1:13" x14ac:dyDescent="0.25">
      <c r="A5" s="93" t="s">
        <v>20</v>
      </c>
      <c r="B5" s="93" t="s">
        <v>1</v>
      </c>
      <c r="C5" s="93" t="s">
        <v>2</v>
      </c>
      <c r="D5" s="93" t="s">
        <v>102</v>
      </c>
      <c r="E5" s="67" t="s">
        <v>11</v>
      </c>
      <c r="F5" s="67" t="s">
        <v>12</v>
      </c>
      <c r="G5" s="67" t="s">
        <v>4</v>
      </c>
      <c r="H5" s="67" t="s">
        <v>22</v>
      </c>
      <c r="I5" s="67" t="s">
        <v>23</v>
      </c>
    </row>
    <row r="6" spans="1:13" ht="21" customHeight="1" x14ac:dyDescent="0.25">
      <c r="A6" s="93"/>
      <c r="B6" s="93"/>
      <c r="C6" s="93"/>
      <c r="D6" s="93"/>
      <c r="E6" s="68" t="s">
        <v>21</v>
      </c>
      <c r="F6" s="68" t="s">
        <v>21</v>
      </c>
      <c r="G6" s="68" t="s">
        <v>21</v>
      </c>
      <c r="H6" s="68" t="s">
        <v>21</v>
      </c>
      <c r="I6" s="68" t="s">
        <v>21</v>
      </c>
    </row>
    <row r="7" spans="1:13" x14ac:dyDescent="0.25">
      <c r="A7" s="69" t="s">
        <v>45</v>
      </c>
      <c r="B7" s="70">
        <v>131117</v>
      </c>
      <c r="C7" s="71">
        <v>939954</v>
      </c>
      <c r="D7" s="71">
        <v>5584.32635400243</v>
      </c>
      <c r="E7" s="70">
        <v>751159626.03600001</v>
      </c>
      <c r="F7" s="71">
        <v>715419856.85699999</v>
      </c>
      <c r="G7" s="70">
        <v>46905430.561999999</v>
      </c>
      <c r="H7" s="70">
        <v>43777138.873000003</v>
      </c>
      <c r="I7" s="70">
        <v>28250198.894000001</v>
      </c>
    </row>
    <row r="8" spans="1:13" x14ac:dyDescent="0.25">
      <c r="A8" s="72" t="s">
        <v>46</v>
      </c>
      <c r="B8" s="73">
        <v>52202</v>
      </c>
      <c r="C8" s="74">
        <v>422430</v>
      </c>
      <c r="D8" s="74">
        <v>6296.9286568188809</v>
      </c>
      <c r="E8" s="73">
        <v>427893156.78799999</v>
      </c>
      <c r="F8" s="74">
        <v>405340000.292</v>
      </c>
      <c r="G8" s="73">
        <v>27223520.84</v>
      </c>
      <c r="H8" s="73">
        <v>32249159.522999998</v>
      </c>
      <c r="I8" s="73">
        <v>17775566.263999999</v>
      </c>
    </row>
    <row r="9" spans="1:13" x14ac:dyDescent="0.25">
      <c r="A9" s="63" t="s">
        <v>50</v>
      </c>
      <c r="B9" s="75">
        <v>43927</v>
      </c>
      <c r="C9" s="76">
        <v>363093</v>
      </c>
      <c r="D9" s="76">
        <v>6401.509683240015</v>
      </c>
      <c r="E9" s="75">
        <v>374961707.56999999</v>
      </c>
      <c r="F9" s="76">
        <v>354729269.403</v>
      </c>
      <c r="G9" s="75">
        <v>24492571.892999999</v>
      </c>
      <c r="H9" s="75">
        <v>31714424.267999999</v>
      </c>
      <c r="I9" s="75">
        <v>15926789.296</v>
      </c>
    </row>
  </sheetData>
  <mergeCells count="4"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"/>
  <sheetViews>
    <sheetView workbookViewId="0">
      <selection activeCell="A5" sqref="A5:G5"/>
    </sheetView>
  </sheetViews>
  <sheetFormatPr defaultRowHeight="15" x14ac:dyDescent="0.25"/>
  <cols>
    <col min="1" max="1" width="7.28515625" customWidth="1"/>
    <col min="2" max="2" width="12" bestFit="1" customWidth="1"/>
    <col min="3" max="3" width="44.28515625" customWidth="1"/>
    <col min="5" max="5" width="10" customWidth="1"/>
    <col min="6" max="6" width="12.28515625" customWidth="1"/>
    <col min="7" max="7" width="10.42578125" customWidth="1"/>
  </cols>
  <sheetData>
    <row r="3" spans="1:10" x14ac:dyDescent="0.25">
      <c r="A3" s="18" t="s">
        <v>89</v>
      </c>
      <c r="B3" s="19"/>
      <c r="C3" s="9"/>
      <c r="D3" s="9"/>
      <c r="E3" s="9"/>
      <c r="F3" s="9"/>
      <c r="G3" s="9"/>
      <c r="H3" s="9"/>
      <c r="I3" s="9"/>
      <c r="J3" s="8"/>
    </row>
    <row r="4" spans="1:10" x14ac:dyDescent="0.25">
      <c r="F4" s="86" t="s">
        <v>24</v>
      </c>
      <c r="G4" s="86"/>
    </row>
    <row r="5" spans="1:10" ht="24" x14ac:dyDescent="0.25">
      <c r="A5" s="92" t="s">
        <v>25</v>
      </c>
      <c r="B5" s="92" t="s">
        <v>26</v>
      </c>
      <c r="C5" s="92" t="s">
        <v>27</v>
      </c>
      <c r="D5" s="92" t="s">
        <v>28</v>
      </c>
      <c r="E5" s="92" t="s">
        <v>2</v>
      </c>
      <c r="F5" s="92" t="s">
        <v>3</v>
      </c>
      <c r="G5" s="92" t="s">
        <v>4</v>
      </c>
    </row>
    <row r="6" spans="1:10" x14ac:dyDescent="0.25">
      <c r="A6" s="87" t="s">
        <v>29</v>
      </c>
      <c r="B6" s="88">
        <v>27759560625</v>
      </c>
      <c r="C6" s="89" t="s">
        <v>90</v>
      </c>
      <c r="D6" s="88" t="s">
        <v>64</v>
      </c>
      <c r="E6" s="90">
        <v>4125</v>
      </c>
      <c r="F6" s="90">
        <v>21924434.627999999</v>
      </c>
      <c r="G6" s="91">
        <v>1334288.9210000001</v>
      </c>
    </row>
    <row r="7" spans="1:10" x14ac:dyDescent="0.25">
      <c r="A7" s="23" t="s">
        <v>30</v>
      </c>
      <c r="B7" s="24">
        <v>81793146560</v>
      </c>
      <c r="C7" s="37" t="s">
        <v>91</v>
      </c>
      <c r="D7" s="24" t="s">
        <v>64</v>
      </c>
      <c r="E7" s="23">
        <v>3960</v>
      </c>
      <c r="F7" s="25">
        <v>6195091.7560000001</v>
      </c>
      <c r="G7" s="26">
        <v>990660.71900000004</v>
      </c>
    </row>
    <row r="8" spans="1:10" x14ac:dyDescent="0.25">
      <c r="A8" s="23" t="s">
        <v>31</v>
      </c>
      <c r="B8" s="24">
        <v>96330310281</v>
      </c>
      <c r="C8" s="37" t="s">
        <v>92</v>
      </c>
      <c r="D8" s="24" t="s">
        <v>64</v>
      </c>
      <c r="E8" s="25">
        <v>39</v>
      </c>
      <c r="F8" s="25">
        <v>1247717.949</v>
      </c>
      <c r="G8" s="26">
        <v>640210.13600000006</v>
      </c>
    </row>
    <row r="9" spans="1:10" x14ac:dyDescent="0.25">
      <c r="A9" s="23" t="s">
        <v>32</v>
      </c>
      <c r="B9" s="24">
        <v>46830600751</v>
      </c>
      <c r="C9" s="37" t="s">
        <v>93</v>
      </c>
      <c r="D9" s="24" t="s">
        <v>64</v>
      </c>
      <c r="E9" s="23">
        <v>6418</v>
      </c>
      <c r="F9" s="25">
        <v>3994608.96</v>
      </c>
      <c r="G9" s="26">
        <v>534811.57799999998</v>
      </c>
    </row>
    <row r="10" spans="1:10" x14ac:dyDescent="0.25">
      <c r="A10" s="23" t="s">
        <v>33</v>
      </c>
      <c r="B10" s="24">
        <v>57500462912</v>
      </c>
      <c r="C10" s="37" t="s">
        <v>94</v>
      </c>
      <c r="D10" s="24" t="s">
        <v>64</v>
      </c>
      <c r="E10" s="23">
        <v>2779</v>
      </c>
      <c r="F10" s="25">
        <v>2422050.219</v>
      </c>
      <c r="G10" s="26">
        <v>492585.77899999998</v>
      </c>
    </row>
    <row r="11" spans="1:10" x14ac:dyDescent="0.25">
      <c r="A11" s="23" t="s">
        <v>34</v>
      </c>
      <c r="B11" s="38" t="s">
        <v>101</v>
      </c>
      <c r="C11" s="37" t="s">
        <v>95</v>
      </c>
      <c r="D11" s="24" t="s">
        <v>64</v>
      </c>
      <c r="E11" s="23">
        <v>1909</v>
      </c>
      <c r="F11" s="25">
        <v>4002787.1609999998</v>
      </c>
      <c r="G11" s="26">
        <v>430852.38099999999</v>
      </c>
    </row>
    <row r="12" spans="1:10" x14ac:dyDescent="0.25">
      <c r="A12" s="23" t="s">
        <v>35</v>
      </c>
      <c r="B12" s="24">
        <v>48471634697</v>
      </c>
      <c r="C12" s="37" t="s">
        <v>96</v>
      </c>
      <c r="D12" s="24" t="s">
        <v>64</v>
      </c>
      <c r="E12" s="23">
        <v>925</v>
      </c>
      <c r="F12" s="25">
        <v>708125.26800000004</v>
      </c>
      <c r="G12" s="26">
        <v>357607.48300000001</v>
      </c>
    </row>
    <row r="13" spans="1:10" x14ac:dyDescent="0.25">
      <c r="A13" s="23" t="s">
        <v>36</v>
      </c>
      <c r="B13" s="24">
        <v>28921978587</v>
      </c>
      <c r="C13" s="37" t="s">
        <v>97</v>
      </c>
      <c r="D13" s="24" t="s">
        <v>64</v>
      </c>
      <c r="E13" s="23">
        <v>441</v>
      </c>
      <c r="F13" s="25">
        <v>9413863.6099999994</v>
      </c>
      <c r="G13" s="26">
        <v>353976.07500000001</v>
      </c>
    </row>
    <row r="14" spans="1:10" x14ac:dyDescent="0.25">
      <c r="A14" s="23" t="s">
        <v>37</v>
      </c>
      <c r="B14" s="24">
        <v>70133616033</v>
      </c>
      <c r="C14" s="37" t="s">
        <v>98</v>
      </c>
      <c r="D14" s="24" t="s">
        <v>64</v>
      </c>
      <c r="E14" s="23">
        <v>236</v>
      </c>
      <c r="F14" s="25">
        <v>1614817.55</v>
      </c>
      <c r="G14" s="26">
        <v>336443.20899999997</v>
      </c>
    </row>
    <row r="15" spans="1:10" x14ac:dyDescent="0.25">
      <c r="A15" s="77" t="s">
        <v>38</v>
      </c>
      <c r="B15" s="78">
        <v>89018712265</v>
      </c>
      <c r="C15" s="79" t="s">
        <v>99</v>
      </c>
      <c r="D15" s="78" t="s">
        <v>64</v>
      </c>
      <c r="E15" s="77">
        <v>371</v>
      </c>
      <c r="F15" s="80">
        <v>781857.01100000006</v>
      </c>
      <c r="G15" s="81">
        <v>303742.79300000001</v>
      </c>
    </row>
    <row r="16" spans="1:10" x14ac:dyDescent="0.25">
      <c r="A16" s="82" t="s">
        <v>86</v>
      </c>
      <c r="B16" s="82"/>
      <c r="C16" s="82"/>
      <c r="D16" s="82"/>
      <c r="E16" s="83">
        <f>SUM(E6:E15)</f>
        <v>21203</v>
      </c>
      <c r="F16" s="83">
        <f>SUM(F6:F15)</f>
        <v>52305354.111999996</v>
      </c>
      <c r="G16" s="83">
        <f>SUM(G6:G15)</f>
        <v>5775179.074</v>
      </c>
    </row>
    <row r="17" spans="1:7" x14ac:dyDescent="0.25">
      <c r="A17" s="39" t="s">
        <v>87</v>
      </c>
      <c r="B17" s="39"/>
      <c r="C17" s="39"/>
      <c r="D17" s="39"/>
      <c r="E17" s="20">
        <v>422430</v>
      </c>
      <c r="F17" s="20">
        <v>427893156.78799999</v>
      </c>
      <c r="G17" s="20">
        <v>27223520.84</v>
      </c>
    </row>
    <row r="18" spans="1:7" x14ac:dyDescent="0.25">
      <c r="A18" s="84" t="s">
        <v>88</v>
      </c>
      <c r="B18" s="84"/>
      <c r="C18" s="84"/>
      <c r="D18" s="84"/>
      <c r="E18" s="85">
        <f>E16/E17*100</f>
        <v>5.0192931373245271</v>
      </c>
      <c r="F18" s="85">
        <f t="shared" ref="F18:G18" si="0">F16/F17*100</f>
        <v>12.223928633173895</v>
      </c>
      <c r="G18" s="85">
        <f t="shared" si="0"/>
        <v>21.213931540825637</v>
      </c>
    </row>
  </sheetData>
  <mergeCells count="4">
    <mergeCell ref="A16:D16"/>
    <mergeCell ref="A17:D17"/>
    <mergeCell ref="F4:G4"/>
    <mergeCell ref="A18:D18"/>
  </mergeCells>
  <hyperlinks>
    <hyperlink ref="C6" r:id="rId1"/>
    <hyperlink ref="C7" r:id="rId2"/>
    <hyperlink ref="C8" r:id="rId3"/>
    <hyperlink ref="C9" r:id="rId4"/>
    <hyperlink ref="C10" r:id="rId5"/>
    <hyperlink ref="C11" r:id="rId6"/>
    <hyperlink ref="C12" r:id="rId7"/>
    <hyperlink ref="C13" r:id="rId8"/>
    <hyperlink ref="C14" r:id="rId9"/>
    <hyperlink ref="C15" r:id="rId10"/>
  </hyperlinks>
  <pageMargins left="0.7" right="0.7" top="0.75" bottom="0.75" header="0.3" footer="0.3"/>
  <pageSetup paperSize="9" orientation="portrait" horizontalDpi="300" verticalDpi="300" r:id="rId11"/>
  <drawing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6"/>
  <sheetViews>
    <sheetView workbookViewId="0">
      <selection activeCell="A5" sqref="A5:XFD5"/>
    </sheetView>
  </sheetViews>
  <sheetFormatPr defaultRowHeight="15" x14ac:dyDescent="0.25"/>
  <cols>
    <col min="1" max="1" width="16.5703125" bestFit="1" customWidth="1"/>
    <col min="2" max="2" width="11" customWidth="1"/>
    <col min="3" max="3" width="12.5703125" customWidth="1"/>
    <col min="4" max="4" width="14.5703125" customWidth="1"/>
  </cols>
  <sheetData>
    <row r="4" spans="1:17" x14ac:dyDescent="0.25">
      <c r="A4" s="40" t="s">
        <v>100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7" ht="15.75" thickBot="1" x14ac:dyDescent="0.3">
      <c r="A5" s="14"/>
      <c r="B5" s="14"/>
      <c r="C5" s="14"/>
      <c r="D5" s="14"/>
      <c r="E5" s="14"/>
      <c r="F5" s="15"/>
      <c r="G5" s="16"/>
      <c r="H5" s="16"/>
      <c r="I5" s="16"/>
      <c r="J5" s="13"/>
      <c r="N5" s="42" t="s">
        <v>41</v>
      </c>
      <c r="O5" s="41"/>
      <c r="P5" s="41"/>
      <c r="Q5" s="41"/>
    </row>
    <row r="6" spans="1:17" ht="23.25" thickBot="1" x14ac:dyDescent="0.3">
      <c r="A6" s="10" t="s">
        <v>0</v>
      </c>
      <c r="B6" s="11" t="s">
        <v>2</v>
      </c>
      <c r="C6" s="11" t="s">
        <v>39</v>
      </c>
      <c r="D6" s="12" t="s">
        <v>40</v>
      </c>
      <c r="E6" s="14"/>
      <c r="F6" s="15"/>
      <c r="G6" s="16"/>
      <c r="H6" s="16"/>
      <c r="I6" s="16"/>
      <c r="J6" s="13"/>
    </row>
    <row r="7" spans="1:17" thickBot="1" x14ac:dyDescent="0.35">
      <c r="A7" s="1" t="s">
        <v>83</v>
      </c>
      <c r="B7" s="2">
        <v>4155</v>
      </c>
      <c r="C7" s="3">
        <v>5727274.648</v>
      </c>
      <c r="D7" s="2">
        <v>1378.4054507821902</v>
      </c>
      <c r="E7" s="14"/>
      <c r="F7" s="15"/>
      <c r="G7" s="16"/>
      <c r="H7" s="16"/>
      <c r="I7" s="16"/>
      <c r="J7" s="13"/>
    </row>
    <row r="8" spans="1:17" thickBot="1" x14ac:dyDescent="0.35">
      <c r="A8" s="1" t="s">
        <v>69</v>
      </c>
      <c r="B8" s="2">
        <v>141</v>
      </c>
      <c r="C8" s="3">
        <v>174168.68</v>
      </c>
      <c r="D8" s="2">
        <v>1235.2388652482268</v>
      </c>
      <c r="E8" s="14"/>
      <c r="F8" s="15"/>
      <c r="G8" s="16"/>
      <c r="H8" s="16"/>
      <c r="I8" s="16"/>
      <c r="J8" s="13"/>
    </row>
    <row r="9" spans="1:17" thickBot="1" x14ac:dyDescent="0.35">
      <c r="A9" s="1" t="s">
        <v>68</v>
      </c>
      <c r="B9" s="2">
        <v>1366</v>
      </c>
      <c r="C9" s="3">
        <v>1671358.047</v>
      </c>
      <c r="D9" s="2">
        <v>1223.5417620790629</v>
      </c>
      <c r="E9" s="14"/>
      <c r="F9" s="15"/>
      <c r="G9" s="16"/>
      <c r="H9" s="16"/>
      <c r="I9" s="16"/>
      <c r="J9" s="13"/>
    </row>
    <row r="10" spans="1:17" ht="15.75" thickBot="1" x14ac:dyDescent="0.3">
      <c r="A10" s="1" t="s">
        <v>80</v>
      </c>
      <c r="B10" s="2">
        <v>281</v>
      </c>
      <c r="C10" s="3">
        <v>335475.13</v>
      </c>
      <c r="D10" s="2">
        <v>1193.8616725978648</v>
      </c>
    </row>
    <row r="11" spans="1:17" ht="15.75" thickBot="1" x14ac:dyDescent="0.3">
      <c r="A11" s="1" t="s">
        <v>84</v>
      </c>
      <c r="B11" s="2">
        <v>599</v>
      </c>
      <c r="C11" s="3">
        <v>689452.33600000001</v>
      </c>
      <c r="D11" s="2">
        <v>1151.005569282137</v>
      </c>
    </row>
    <row r="12" spans="1:17" thickBot="1" x14ac:dyDescent="0.35">
      <c r="A12" s="1" t="s">
        <v>60</v>
      </c>
      <c r="B12" s="2">
        <v>9382</v>
      </c>
      <c r="C12" s="3">
        <v>10652983.223999999</v>
      </c>
      <c r="D12" s="2">
        <v>1135.4703926668087</v>
      </c>
    </row>
    <row r="13" spans="1:17" thickBot="1" x14ac:dyDescent="0.35">
      <c r="A13" s="1" t="s">
        <v>81</v>
      </c>
      <c r="B13" s="2">
        <v>1898</v>
      </c>
      <c r="C13" s="3">
        <v>2110783.6830000002</v>
      </c>
      <c r="D13" s="2">
        <v>1112.1094220231823</v>
      </c>
    </row>
    <row r="14" spans="1:17" thickBot="1" x14ac:dyDescent="0.35">
      <c r="A14" s="1" t="s">
        <v>62</v>
      </c>
      <c r="B14" s="2">
        <v>11639</v>
      </c>
      <c r="C14" s="3">
        <v>12443472.441</v>
      </c>
      <c r="D14" s="2">
        <v>1069.1186906950768</v>
      </c>
    </row>
    <row r="15" spans="1:17" ht="15.75" thickBot="1" x14ac:dyDescent="0.3">
      <c r="A15" s="1" t="s">
        <v>64</v>
      </c>
      <c r="B15" s="2">
        <v>363093</v>
      </c>
      <c r="C15" s="3">
        <v>374961707.56999999</v>
      </c>
      <c r="D15" s="2">
        <v>1032.6877895470307</v>
      </c>
    </row>
    <row r="16" spans="1:17" ht="15.75" thickBot="1" x14ac:dyDescent="0.3">
      <c r="A16" s="1" t="s">
        <v>74</v>
      </c>
      <c r="B16" s="2">
        <v>346</v>
      </c>
      <c r="C16" s="3">
        <v>302545.85399999999</v>
      </c>
      <c r="D16" s="2">
        <v>874.40998265895951</v>
      </c>
    </row>
  </sheetData>
  <mergeCells count="2">
    <mergeCell ref="A4:M4"/>
    <mergeCell ref="N5:Q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3"/>
  <sheetViews>
    <sheetView workbookViewId="0">
      <selection activeCell="A3" sqref="A3:XFD3"/>
    </sheetView>
  </sheetViews>
  <sheetFormatPr defaultRowHeight="15" x14ac:dyDescent="0.25"/>
  <cols>
    <col min="1" max="1" width="17.42578125" customWidth="1"/>
  </cols>
  <sheetData>
    <row r="3" spans="1:15" x14ac:dyDescent="0.25">
      <c r="A3" s="43" t="s">
        <v>47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3.5" customHeight="1" x14ac:dyDescent="0.25">
      <c r="L4" s="44" t="s">
        <v>48</v>
      </c>
      <c r="M4" s="44"/>
      <c r="N4" s="44"/>
      <c r="O4" s="45"/>
    </row>
    <row r="6" spans="1:15" x14ac:dyDescent="0.25">
      <c r="A6" s="22" t="s">
        <v>43</v>
      </c>
      <c r="B6" s="22" t="s">
        <v>44</v>
      </c>
    </row>
    <row r="7" spans="1:15" x14ac:dyDescent="0.25">
      <c r="A7" s="30" t="s">
        <v>64</v>
      </c>
      <c r="B7" s="27">
        <v>6401.509683240015</v>
      </c>
    </row>
    <row r="8" spans="1:15" x14ac:dyDescent="0.25">
      <c r="A8" s="31" t="s">
        <v>74</v>
      </c>
      <c r="B8" s="28">
        <v>6594.3167148362236</v>
      </c>
    </row>
    <row r="9" spans="1:15" x14ac:dyDescent="0.25">
      <c r="A9" s="31" t="s">
        <v>81</v>
      </c>
      <c r="B9" s="28">
        <v>6608.0852212855643</v>
      </c>
    </row>
    <row r="10" spans="1:15" x14ac:dyDescent="0.25">
      <c r="A10" s="32" t="s">
        <v>62</v>
      </c>
      <c r="B10" s="29">
        <v>7010.5933929031708</v>
      </c>
    </row>
    <row r="11" spans="1:15" x14ac:dyDescent="0.25">
      <c r="A11" s="32" t="s">
        <v>68</v>
      </c>
      <c r="B11" s="29">
        <v>7235.7761102977056</v>
      </c>
    </row>
    <row r="12" spans="1:15" x14ac:dyDescent="0.25">
      <c r="A12" s="35" t="s">
        <v>46</v>
      </c>
      <c r="B12" s="33">
        <v>6296.9286568188809</v>
      </c>
    </row>
    <row r="13" spans="1:15" x14ac:dyDescent="0.25">
      <c r="A13" s="36" t="s">
        <v>45</v>
      </c>
      <c r="B13" s="34">
        <v>5584</v>
      </c>
    </row>
  </sheetData>
  <mergeCells count="2">
    <mergeCell ref="A3:O3"/>
    <mergeCell ref="L4:O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Tablica 1</vt:lpstr>
      <vt:lpstr>Tablica 2</vt:lpstr>
      <vt:lpstr>Tablica 3</vt:lpstr>
      <vt:lpstr>TOP 10 prema dobiti razdoblja</vt:lpstr>
      <vt:lpstr>Produktivnost</vt:lpstr>
      <vt:lpstr>Plaće</vt:lpstr>
      <vt:lpstr>'TOP 10 prema dobiti razdoblja'!OLE_LINK2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admin</cp:lastModifiedBy>
  <dcterms:created xsi:type="dcterms:W3CDTF">2019-09-19T06:32:50Z</dcterms:created>
  <dcterms:modified xsi:type="dcterms:W3CDTF">2020-03-18T11:22:02Z</dcterms:modified>
</cp:coreProperties>
</file>