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1840" windowHeight="8790" activeTab="4"/>
  </bookViews>
  <sheets>
    <sheet name="Tablica 1" sheetId="21" r:id="rId1"/>
    <sheet name="Tablica 2" sheetId="4" r:id="rId2"/>
    <sheet name="Tablica 3" sheetId="17" r:id="rId3"/>
    <sheet name="Tablica 4" sheetId="19" r:id="rId4"/>
    <sheet name="Grafikon 1." sheetId="18" r:id="rId5"/>
  </sheets>
  <definedNames>
    <definedName name="plaća" localSheetId="1">#REF!</definedName>
    <definedName name="plaća">#REF!</definedName>
    <definedName name="PODACI" localSheetId="1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I23" i="17" l="1"/>
  <c r="H23" i="17"/>
  <c r="E23" i="17"/>
  <c r="D23" i="17"/>
  <c r="D12" i="17" l="1"/>
  <c r="D14" i="17" s="1"/>
  <c r="E12" i="17"/>
  <c r="E14" i="17" s="1"/>
  <c r="I25" i="17" l="1"/>
  <c r="H25" i="17"/>
  <c r="E25" i="17"/>
  <c r="D25" i="17"/>
  <c r="I12" i="17"/>
  <c r="I14" i="17" s="1"/>
  <c r="H12" i="17"/>
  <c r="H14" i="17" s="1"/>
</calcChain>
</file>

<file path=xl/sharedStrings.xml><?xml version="1.0" encoding="utf-8"?>
<sst xmlns="http://schemas.openxmlformats.org/spreadsheetml/2006/main" count="157" uniqueCount="112">
  <si>
    <t>Broj zaposlenih</t>
  </si>
  <si>
    <t>OIB</t>
  </si>
  <si>
    <t>Naziv</t>
  </si>
  <si>
    <t>Mjesto</t>
  </si>
  <si>
    <t>(iznosi u tisućama kuna)</t>
  </si>
  <si>
    <t>Područje djelatnosti</t>
  </si>
  <si>
    <t>Dobit razdoblja</t>
  </si>
  <si>
    <t>Gubitak razdoblja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</si>
  <si>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</si>
  <si>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</si>
  <si>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</si>
  <si>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</si>
  <si>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</si>
  <si>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 xml:space="preserve">G </t>
    </r>
    <r>
      <rPr>
        <sz val="9"/>
        <color rgb="FF17365D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</si>
  <si>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</si>
  <si>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</si>
  <si>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</si>
  <si>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</si>
  <si>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</si>
  <si>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</si>
  <si>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</si>
  <si>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</si>
  <si>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</si>
  <si>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</si>
  <si>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</si>
  <si>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</si>
  <si>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</si>
  <si>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t>- Fizičke osobe bez djelatnosti</t>
  </si>
  <si>
    <t>Konsolidirani financijski rezultata</t>
  </si>
  <si>
    <t>Ukupno svi poduzetnici RH</t>
  </si>
  <si>
    <t>Registar godišnjih financijskih izvještaja</t>
  </si>
  <si>
    <t>Zaposleni</t>
  </si>
  <si>
    <t xml:space="preserve">Prosječna mj.neto plaća </t>
  </si>
  <si>
    <t>(iznosi u milijunima kuna)</t>
  </si>
  <si>
    <t>2017.</t>
  </si>
  <si>
    <t>INA d.d.</t>
  </si>
  <si>
    <t>LIDL HRVATSKA K.D.</t>
  </si>
  <si>
    <t>Ukupno poduzetnici prerađivačke industrije</t>
  </si>
  <si>
    <t>Ukupno poduzetnici trgovine na veliko i malo</t>
  </si>
  <si>
    <t>Udio u ukupno poduzetnici trgovine na veliko i malo</t>
  </si>
  <si>
    <t>Udio u ukupno poduzetnici prerađivačke industrije (u %)</t>
  </si>
  <si>
    <t>-</t>
  </si>
  <si>
    <t>Izvor: Fina, Registar godišnjih financijskih izvještaja, obrada GFI-a za 2018. godinu</t>
  </si>
  <si>
    <t>Neto dobit/ gubitak</t>
  </si>
  <si>
    <t>Ukupno</t>
  </si>
  <si>
    <r>
      <t>E</t>
    </r>
    <r>
      <rPr>
        <sz val="9"/>
        <color rgb="FF17365D"/>
        <rFont val="Arial"/>
        <family val="2"/>
        <charset val="238"/>
      </rPr>
      <t xml:space="preserve"> Opskrba vodom; ukl. otpadnih voda, gosp. otpadom te djel. sanac. okoliša</t>
    </r>
  </si>
  <si>
    <t>2018.</t>
  </si>
  <si>
    <t>HRVATSKI TELEKOM d.d.</t>
  </si>
  <si>
    <t>AUTOCESTA RIJEKA ZAGREB d.d.</t>
  </si>
  <si>
    <r>
      <t xml:space="preserve">B </t>
    </r>
    <r>
      <rPr>
        <sz val="9"/>
        <color theme="3" tint="-0.249977111117893"/>
        <rFont val="Arial"/>
        <family val="2"/>
        <charset val="238"/>
      </rPr>
      <t>Rudarstvo i vađenje</t>
    </r>
  </si>
  <si>
    <r>
      <t>J</t>
    </r>
    <r>
      <rPr>
        <sz val="9"/>
        <color theme="3" tint="-0.249977111117893"/>
        <rFont val="Arial"/>
        <family val="2"/>
        <charset val="238"/>
      </rPr>
      <t xml:space="preserve"> Informacije i komunikacije</t>
    </r>
  </si>
  <si>
    <r>
      <t xml:space="preserve">K </t>
    </r>
    <r>
      <rPr>
        <sz val="9"/>
        <color theme="3" tint="-0.249977111117893"/>
        <rFont val="Arial"/>
        <family val="2"/>
        <charset val="238"/>
      </rPr>
      <t>Financijske djelatnosti i djelatnosti osiguranja</t>
    </r>
  </si>
  <si>
    <r>
      <t>M</t>
    </r>
    <r>
      <rPr>
        <sz val="9"/>
        <color theme="3" tint="-0.249977111117893"/>
        <rFont val="Arial"/>
        <family val="2"/>
        <charset val="238"/>
      </rPr>
      <t xml:space="preserve"> Stručne, znanstvene i tehničke djelatnosti</t>
    </r>
  </si>
  <si>
    <r>
      <t>H</t>
    </r>
    <r>
      <rPr>
        <sz val="9"/>
        <color theme="3" tint="-0.249977111117893"/>
        <rFont val="Arial"/>
        <family val="2"/>
        <charset val="238"/>
      </rPr>
      <t xml:space="preserve"> Prijevoz i skladištenje</t>
    </r>
  </si>
  <si>
    <t>Grafikon 1. Usporedba prosječnih mjesečnih neto plaća zaposlenih kod poduzetnika u područjima djelatnosti sa najvećom dobiti razdoblja u 2018. godini</t>
  </si>
  <si>
    <r>
      <t xml:space="preserve">D </t>
    </r>
    <r>
      <rPr>
        <sz val="9"/>
        <color theme="3" tint="-0.249977111117893"/>
        <rFont val="Arial"/>
        <family val="2"/>
        <charset val="238"/>
      </rPr>
      <t>Opskrba el. energijom, plinom, parom i klimatizacija</t>
    </r>
  </si>
  <si>
    <t>Izvor: Fina, Registar godišnjih financijskih izvještaja za 2018. godinu</t>
  </si>
  <si>
    <t>ATLANTIC TRADE d.o.o.</t>
  </si>
  <si>
    <t>MÜLLER TRGOVINA ZAGREB d.o.o.</t>
  </si>
  <si>
    <r>
      <t xml:space="preserve">T </t>
    </r>
    <r>
      <rPr>
        <sz val="9"/>
        <color theme="4" tint="-0.499984740745262"/>
        <rFont val="Arial"/>
        <family val="2"/>
        <charset val="238"/>
      </rPr>
      <t>Djelatnost kućanstava kao poslodavca</t>
    </r>
  </si>
  <si>
    <r>
      <t>S</t>
    </r>
    <r>
      <rPr>
        <sz val="9"/>
        <color theme="4" tint="-0.499984740745262"/>
        <rFont val="Arial"/>
        <family val="2"/>
        <charset val="238"/>
      </rPr>
      <t xml:space="preserve"> Ostale uslužne djelatnosti</t>
    </r>
  </si>
  <si>
    <r>
      <t>R</t>
    </r>
    <r>
      <rPr>
        <sz val="9"/>
        <color theme="4" tint="-0.499984740745262"/>
        <rFont val="Arial"/>
        <family val="2"/>
        <charset val="238"/>
      </rPr>
      <t xml:space="preserve"> Umjetnost, zabava i rekreacija</t>
    </r>
  </si>
  <si>
    <r>
      <t xml:space="preserve">Q </t>
    </r>
    <r>
      <rPr>
        <sz val="9"/>
        <color theme="4" tint="-0.499984740745262"/>
        <rFont val="Arial"/>
        <family val="2"/>
        <charset val="238"/>
      </rPr>
      <t>Djelatnosti zdravstvene zaštite i socijalne skrbi</t>
    </r>
  </si>
  <si>
    <r>
      <t xml:space="preserve">P </t>
    </r>
    <r>
      <rPr>
        <sz val="9"/>
        <color theme="4" tint="-0.499984740745262"/>
        <rFont val="Arial"/>
        <family val="2"/>
        <charset val="238"/>
      </rPr>
      <t>Obrazovanje</t>
    </r>
  </si>
  <si>
    <r>
      <t xml:space="preserve">O </t>
    </r>
    <r>
      <rPr>
        <sz val="9"/>
        <color theme="4" tint="-0.499984740745262"/>
        <rFont val="Arial"/>
        <family val="2"/>
        <charset val="238"/>
      </rPr>
      <t>Javna uprava i obrana; obvezno socijalno osiguranje</t>
    </r>
  </si>
  <si>
    <r>
      <t xml:space="preserve">N </t>
    </r>
    <r>
      <rPr>
        <sz val="9"/>
        <color theme="4" tint="-0.499984740745262"/>
        <rFont val="Arial"/>
        <family val="2"/>
        <charset val="238"/>
      </rPr>
      <t>Administrativne i pomoćne uslužne djelatnosti</t>
    </r>
  </si>
  <si>
    <r>
      <t>M</t>
    </r>
    <r>
      <rPr>
        <sz val="9"/>
        <color theme="4" tint="-0.499984740745262"/>
        <rFont val="Arial"/>
        <family val="2"/>
        <charset val="238"/>
      </rPr>
      <t xml:space="preserve"> Stručne, znanstvene i tehničke djelatnosti</t>
    </r>
  </si>
  <si>
    <r>
      <t>L</t>
    </r>
    <r>
      <rPr>
        <sz val="9"/>
        <color theme="4" tint="-0.499984740745262"/>
        <rFont val="Arial"/>
        <family val="2"/>
        <charset val="238"/>
      </rPr>
      <t xml:space="preserve"> Poslovanje nekretninama</t>
    </r>
  </si>
  <si>
    <r>
      <t xml:space="preserve">K </t>
    </r>
    <r>
      <rPr>
        <sz val="9"/>
        <color theme="4" tint="-0.499984740745262"/>
        <rFont val="Arial"/>
        <family val="2"/>
        <charset val="238"/>
      </rPr>
      <t>Financijske djelatnosti i djelatnosti osiguranja</t>
    </r>
  </si>
  <si>
    <r>
      <t>J</t>
    </r>
    <r>
      <rPr>
        <sz val="9"/>
        <color theme="4" tint="-0.499984740745262"/>
        <rFont val="Arial"/>
        <family val="2"/>
        <charset val="238"/>
      </rPr>
      <t xml:space="preserve"> Informacije i komunikacije</t>
    </r>
  </si>
  <si>
    <r>
      <t>I</t>
    </r>
    <r>
      <rPr>
        <sz val="9"/>
        <color theme="4" tint="-0.499984740745262"/>
        <rFont val="Arial"/>
        <family val="2"/>
        <charset val="238"/>
      </rPr>
      <t xml:space="preserve"> Djelatnosti pružanja smještaja te pripreme i usluživanja hrane</t>
    </r>
  </si>
  <si>
    <r>
      <t>H</t>
    </r>
    <r>
      <rPr>
        <sz val="9"/>
        <color theme="4" tint="-0.499984740745262"/>
        <rFont val="Arial"/>
        <family val="2"/>
        <charset val="238"/>
      </rPr>
      <t xml:space="preserve"> Prijevoz i skladištenje</t>
    </r>
  </si>
  <si>
    <r>
      <t xml:space="preserve">G </t>
    </r>
    <r>
      <rPr>
        <sz val="9"/>
        <color theme="4" tint="-0.499984740745262"/>
        <rFont val="Arial"/>
        <family val="2"/>
        <charset val="238"/>
      </rPr>
      <t xml:space="preserve">Trgovina na veliko i na malo; popravak motornih vozila i motocikla </t>
    </r>
  </si>
  <si>
    <r>
      <t>F</t>
    </r>
    <r>
      <rPr>
        <sz val="9"/>
        <color theme="4" tint="-0.499984740745262"/>
        <rFont val="Arial"/>
        <family val="2"/>
        <charset val="238"/>
      </rPr>
      <t xml:space="preserve"> Građevinarstvo</t>
    </r>
  </si>
  <si>
    <r>
      <t>E</t>
    </r>
    <r>
      <rPr>
        <sz val="9"/>
        <color theme="4" tint="-0.499984740745262"/>
        <rFont val="Arial"/>
        <family val="2"/>
        <charset val="238"/>
      </rPr>
      <t xml:space="preserve"> Opskrba vodom; ukl. otpadnih voda, gosp. otpadom te djel. sanac. okoliša</t>
    </r>
  </si>
  <si>
    <r>
      <t xml:space="preserve">D </t>
    </r>
    <r>
      <rPr>
        <sz val="9"/>
        <color theme="4" tint="-0.499984740745262"/>
        <rFont val="Arial"/>
        <family val="2"/>
        <charset val="238"/>
      </rPr>
      <t>Opskrba električnom energijom, plinom, parom i klimatizacija</t>
    </r>
  </si>
  <si>
    <r>
      <t xml:space="preserve">C </t>
    </r>
    <r>
      <rPr>
        <sz val="9"/>
        <color theme="4" tint="-0.499984740745262"/>
        <rFont val="Arial"/>
        <family val="2"/>
        <charset val="238"/>
      </rPr>
      <t>Prerađivačka industrija</t>
    </r>
  </si>
  <si>
    <r>
      <t xml:space="preserve">B </t>
    </r>
    <r>
      <rPr>
        <sz val="9"/>
        <color theme="4" tint="-0.499984740745262"/>
        <rFont val="Arial"/>
        <family val="2"/>
        <charset val="238"/>
      </rPr>
      <t>Rudarstvo i vađenje</t>
    </r>
  </si>
  <si>
    <r>
      <t>A</t>
    </r>
    <r>
      <rPr>
        <sz val="9"/>
        <color theme="4" tint="-0.499984740745262"/>
        <rFont val="Arial"/>
        <family val="2"/>
        <charset val="238"/>
      </rPr>
      <t xml:space="preserve"> Poljoprivreda, šumarstvo i ribarstvo</t>
    </r>
  </si>
  <si>
    <t>Indeks</t>
  </si>
  <si>
    <t>Neto plaće i nadnice</t>
  </si>
  <si>
    <t>Prosječna mjesečna neto plaća</t>
  </si>
  <si>
    <t>(plaće u kunama, iznosi u tisućama kuna)</t>
  </si>
  <si>
    <t>Ukupno TOP 3</t>
  </si>
  <si>
    <t>TOP 3 - C Prerađivačka industrija</t>
  </si>
  <si>
    <t xml:space="preserve">TOP 3 - G Trgovina na veliko i malo </t>
  </si>
  <si>
    <t>( u tisućama kuna)</t>
  </si>
  <si>
    <t>Opis djelatnosti</t>
  </si>
  <si>
    <t>Šifra djelatnosti</t>
  </si>
  <si>
    <t>Neto dobit</t>
  </si>
  <si>
    <t>Trgovina na veliko i na malo</t>
  </si>
  <si>
    <t>Prerađivačka industrija</t>
  </si>
  <si>
    <t>C</t>
  </si>
  <si>
    <t>Stručne, znanstvene i tehničke djelatnosti</t>
  </si>
  <si>
    <t>M</t>
  </si>
  <si>
    <t>Informacije i komunikacije</t>
  </si>
  <si>
    <t>Opskrba električnom energijom, plinom, parom i klimatizacija</t>
  </si>
  <si>
    <t>Legenda:</t>
  </si>
  <si>
    <r>
      <t xml:space="preserve">C </t>
    </r>
    <r>
      <rPr>
        <sz val="9"/>
        <color theme="0"/>
        <rFont val="Arial"/>
        <family val="2"/>
        <charset val="238"/>
      </rPr>
      <t>Prerađivačka industrija</t>
    </r>
  </si>
  <si>
    <r>
      <t>J</t>
    </r>
    <r>
      <rPr>
        <sz val="9"/>
        <color theme="0"/>
        <rFont val="Arial"/>
        <family val="2"/>
        <charset val="238"/>
      </rPr>
      <t xml:space="preserve"> Informacije i komunikacije</t>
    </r>
  </si>
  <si>
    <r>
      <t xml:space="preserve">G </t>
    </r>
    <r>
      <rPr>
        <sz val="9"/>
        <color theme="0"/>
        <rFont val="Arial"/>
        <family val="2"/>
        <charset val="238"/>
      </rPr>
      <t>Trgovina na veliko i na malo</t>
    </r>
  </si>
  <si>
    <r>
      <t>M</t>
    </r>
    <r>
      <rPr>
        <sz val="9"/>
        <color theme="0"/>
        <rFont val="Arial"/>
        <family val="2"/>
        <charset val="238"/>
      </rPr>
      <t xml:space="preserve"> Stručne, znanstvene i tehničke djelatnosti</t>
    </r>
  </si>
  <si>
    <r>
      <t xml:space="preserve">D </t>
    </r>
    <r>
      <rPr>
        <sz val="9"/>
        <color theme="0"/>
        <rFont val="Arial"/>
        <family val="2"/>
        <charset val="238"/>
      </rPr>
      <t>Opskrba el. en., plinom, parom i klimatizacija</t>
    </r>
  </si>
  <si>
    <t>Tablica 1. TOP 5 područja djelatnosti prema ostvarenoj neto dobiti u 2018.</t>
  </si>
  <si>
    <t xml:space="preserve">Tablica 2. Dobit, gubitak, konsolidirani financijski rezultat i broj zaposlenih poduzetnika RH u 2018. g. po područjima djelatnostima </t>
  </si>
  <si>
    <t xml:space="preserve">Tablica 3. Poduzetnici u djelatnostima C i G sa najvećom dobiti razdoblja u 2018. godini </t>
  </si>
  <si>
    <r>
      <t xml:space="preserve">Tablica 4. Broj zaposlenih, prosječne neto plaće i neto plaće i nadnice po svim djelatnosti u 2018. godini                                                                               </t>
    </r>
    <r>
      <rPr>
        <i/>
        <sz val="8"/>
        <color rgb="FF17375E"/>
        <rFont val="Arial"/>
        <family val="2"/>
        <charset val="238"/>
      </rPr>
      <t xml:space="preserve"> (iznosi u kunama)</t>
    </r>
  </si>
  <si>
    <t>G</t>
  </si>
  <si>
    <t>J</t>
  </si>
  <si>
    <t>D</t>
  </si>
  <si>
    <t>Zagreb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</si>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</sst>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#,##0.0_ ;[Red]\-#,##0.0\ "/>
    <numFmt numFmtId="166" formatCode="0.0"/>
    <numFmt numFmtId="167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17375E"/>
      <name val="Arial"/>
      <family val="2"/>
      <charset val="238"/>
    </font>
    <font>
      <i/>
      <sz val="8"/>
      <color rgb="FF17375E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i/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0"/>
      <color rgb="FF17365D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/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 style="hair">
        <color theme="4" tint="-0.499984740745262"/>
      </right>
      <top/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/>
      <bottom style="hair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0"/>
      </right>
      <top style="thin">
        <color theme="0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6" fillId="0" borderId="0"/>
    <xf numFmtId="0" fontId="3" fillId="0" borderId="0"/>
    <xf numFmtId="0" fontId="4" fillId="0" borderId="0"/>
    <xf numFmtId="0" fontId="3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1"/>
    <xf numFmtId="0" fontId="9" fillId="0" borderId="0" xfId="0" applyFont="1"/>
    <xf numFmtId="0" fontId="11" fillId="0" borderId="0" xfId="1" applyFont="1"/>
    <xf numFmtId="164" fontId="15" fillId="2" borderId="1" xfId="33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 indent="8"/>
    </xf>
    <xf numFmtId="0" fontId="18" fillId="0" borderId="0" xfId="0" applyFont="1" applyAlignment="1">
      <alignment vertical="center"/>
    </xf>
    <xf numFmtId="0" fontId="17" fillId="0" borderId="0" xfId="0" applyFont="1"/>
    <xf numFmtId="0" fontId="15" fillId="0" borderId="0" xfId="1" applyFont="1"/>
    <xf numFmtId="164" fontId="1" fillId="0" borderId="0" xfId="1" applyNumberFormat="1"/>
    <xf numFmtId="0" fontId="10" fillId="0" borderId="0" xfId="35" quotePrefix="1" applyNumberFormat="1" applyFont="1"/>
    <xf numFmtId="0" fontId="10" fillId="0" borderId="0" xfId="35" quotePrefix="1" applyNumberFormat="1" applyFont="1" applyAlignment="1">
      <alignment horizontal="left"/>
    </xf>
    <xf numFmtId="3" fontId="3" fillId="0" borderId="0" xfId="35" applyNumberFormat="1" applyFill="1"/>
    <xf numFmtId="3" fontId="10" fillId="0" borderId="0" xfId="35" quotePrefix="1" applyNumberFormat="1" applyFont="1"/>
    <xf numFmtId="3" fontId="10" fillId="0" borderId="0" xfId="35" applyNumberFormat="1" applyFont="1"/>
    <xf numFmtId="165" fontId="15" fillId="2" borderId="1" xfId="33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justify" vertical="center"/>
    </xf>
    <xf numFmtId="0" fontId="0" fillId="0" borderId="0" xfId="0" applyBorder="1" applyAlignmen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3" fontId="10" fillId="0" borderId="0" xfId="35" applyNumberFormat="1" applyFont="1" applyFill="1"/>
    <xf numFmtId="166" fontId="0" fillId="0" borderId="0" xfId="0" applyNumberFormat="1"/>
    <xf numFmtId="0" fontId="29" fillId="0" borderId="0" xfId="0" applyFont="1"/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35" fillId="0" borderId="0" xfId="0" applyFont="1"/>
    <xf numFmtId="0" fontId="13" fillId="0" borderId="8" xfId="0" applyFont="1" applyBorder="1" applyAlignment="1">
      <alignment vertical="center" wrapText="1"/>
    </xf>
    <xf numFmtId="3" fontId="36" fillId="0" borderId="1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justify" vertical="center" wrapText="1"/>
    </xf>
    <xf numFmtId="3" fontId="36" fillId="0" borderId="13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justify" vertical="center" wrapText="1"/>
    </xf>
    <xf numFmtId="3" fontId="36" fillId="0" borderId="16" xfId="0" applyNumberFormat="1" applyFont="1" applyBorder="1" applyAlignment="1">
      <alignment horizontal="right" vertical="center"/>
    </xf>
    <xf numFmtId="0" fontId="37" fillId="9" borderId="17" xfId="0" applyFont="1" applyFill="1" applyBorder="1" applyAlignment="1">
      <alignment vertical="center" wrapText="1"/>
    </xf>
    <xf numFmtId="0" fontId="38" fillId="9" borderId="18" xfId="0" applyFont="1" applyFill="1" applyBorder="1" applyAlignment="1">
      <alignment horizontal="justify" vertical="center" wrapText="1"/>
    </xf>
    <xf numFmtId="0" fontId="38" fillId="9" borderId="19" xfId="0" applyFont="1" applyFill="1" applyBorder="1" applyAlignment="1">
      <alignment horizontal="justify" vertical="center" wrapText="1"/>
    </xf>
    <xf numFmtId="0" fontId="38" fillId="9" borderId="20" xfId="0" applyFont="1" applyFill="1" applyBorder="1" applyAlignment="1">
      <alignment vertical="center" wrapText="1"/>
    </xf>
    <xf numFmtId="0" fontId="38" fillId="9" borderId="21" xfId="0" applyFont="1" applyFill="1" applyBorder="1" applyAlignment="1">
      <alignment horizontal="justify" vertical="center" wrapText="1"/>
    </xf>
    <xf numFmtId="0" fontId="38" fillId="9" borderId="22" xfId="0" applyFont="1" applyFill="1" applyBorder="1" applyAlignment="1">
      <alignment horizontal="justify" vertical="center" wrapText="1"/>
    </xf>
    <xf numFmtId="0" fontId="39" fillId="0" borderId="0" xfId="0" applyFont="1"/>
    <xf numFmtId="0" fontId="31" fillId="0" borderId="0" xfId="0" applyFont="1"/>
    <xf numFmtId="0" fontId="40" fillId="0" borderId="0" xfId="38" quotePrefix="1" applyNumberFormat="1" applyFont="1" applyAlignment="1">
      <alignment horizontal="left"/>
    </xf>
    <xf numFmtId="0" fontId="32" fillId="8" borderId="5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7" xfId="0" quotePrefix="1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15" fillId="2" borderId="3" xfId="33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2" borderId="2" xfId="33" applyFont="1" applyFill="1" applyBorder="1" applyAlignment="1">
      <alignment horizontal="left" vertical="center"/>
    </xf>
    <xf numFmtId="0" fontId="19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5" fillId="2" borderId="1" xfId="33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33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1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12" fillId="6" borderId="24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justify" vertical="center" wrapText="1"/>
    </xf>
    <xf numFmtId="3" fontId="14" fillId="7" borderId="25" xfId="0" applyNumberFormat="1" applyFont="1" applyFill="1" applyBorder="1" applyAlignment="1">
      <alignment horizontal="right" vertical="center" wrapText="1"/>
    </xf>
    <xf numFmtId="0" fontId="14" fillId="0" borderId="23" xfId="0" applyFont="1" applyBorder="1" applyAlignment="1">
      <alignment horizontal="justify" vertical="center" wrapText="1"/>
    </xf>
    <xf numFmtId="3" fontId="25" fillId="0" borderId="23" xfId="0" applyNumberFormat="1" applyFont="1" applyBorder="1" applyAlignment="1">
      <alignment horizontal="right" vertical="center" wrapText="1"/>
    </xf>
    <xf numFmtId="0" fontId="25" fillId="0" borderId="23" xfId="0" applyFont="1" applyBorder="1" applyAlignment="1">
      <alignment horizontal="right" vertical="center" wrapText="1"/>
    </xf>
    <xf numFmtId="0" fontId="14" fillId="0" borderId="23" xfId="0" applyFont="1" applyBorder="1" applyAlignment="1">
      <alignment vertical="center" wrapText="1"/>
    </xf>
    <xf numFmtId="0" fontId="26" fillId="0" borderId="23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2" fillId="8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0" borderId="23" xfId="0" applyBorder="1"/>
    <xf numFmtId="0" fontId="32" fillId="8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2" fillId="8" borderId="24" xfId="0" quotePrefix="1" applyFont="1" applyFill="1" applyBorder="1" applyAlignment="1">
      <alignment horizontal="center" vertical="center" wrapText="1"/>
    </xf>
    <xf numFmtId="0" fontId="32" fillId="8" borderId="24" xfId="0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justify" vertical="center" wrapText="1"/>
    </xf>
    <xf numFmtId="3" fontId="30" fillId="0" borderId="23" xfId="0" applyNumberFormat="1" applyFont="1" applyBorder="1"/>
    <xf numFmtId="167" fontId="30" fillId="0" borderId="23" xfId="0" applyNumberFormat="1" applyFont="1" applyBorder="1" applyAlignment="1">
      <alignment horizontal="right"/>
    </xf>
    <xf numFmtId="0" fontId="31" fillId="0" borderId="23" xfId="0" applyFont="1" applyBorder="1" applyAlignment="1">
      <alignment vertical="center" wrapText="1"/>
    </xf>
    <xf numFmtId="0" fontId="30" fillId="0" borderId="23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justify" vertical="center" wrapText="1"/>
    </xf>
    <xf numFmtId="164" fontId="21" fillId="0" borderId="23" xfId="0" applyNumberFormat="1" applyFont="1" applyBorder="1" applyAlignment="1">
      <alignment horizontal="right" vertical="center" wrapText="1"/>
    </xf>
    <xf numFmtId="0" fontId="15" fillId="0" borderId="28" xfId="0" applyFont="1" applyBorder="1" applyAlignment="1">
      <alignment horizontal="justify" vertical="center" wrapText="1"/>
    </xf>
    <xf numFmtId="164" fontId="21" fillId="0" borderId="28" xfId="0" applyNumberFormat="1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justify" vertical="center" wrapText="1"/>
    </xf>
    <xf numFmtId="3" fontId="24" fillId="4" borderId="1" xfId="0" applyNumberFormat="1" applyFont="1" applyFill="1" applyBorder="1" applyAlignment="1">
      <alignment horizontal="right" vertical="center" wrapText="1"/>
    </xf>
    <xf numFmtId="3" fontId="14" fillId="4" borderId="1" xfId="0" applyNumberFormat="1" applyFont="1" applyFill="1" applyBorder="1" applyAlignment="1">
      <alignment horizontal="right" vertical="center" wrapText="1"/>
    </xf>
  </cellXfs>
  <cellStyles count="39">
    <cellStyle name="Hiperveza" xfId="38" builtinId="8"/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0 2" xfId="36"/>
    <cellStyle name="Normal 21" xfId="34"/>
    <cellStyle name="Normal 21 2" xfId="37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Normalno 4" xfId="35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5.0581119815266057E-2"/>
          <c:y val="3.4744563489993122E-2"/>
          <c:w val="0.88971303139537239"/>
          <c:h val="0.71176950522709648"/>
        </c:manualLayout>
      </c:layout>
      <c:bar3DChart>
        <c:barDir val="bar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cat>
            <c:strRef>
              <c:f>'Tablica 1'!$B$6:$B$10</c:f>
              <c:strCache>
                <c:ptCount val="5"/>
                <c:pt idx="0">
                  <c:v>G</c:v>
                </c:pt>
                <c:pt idx="1">
                  <c:v>C</c:v>
                </c:pt>
                <c:pt idx="2">
                  <c:v>M</c:v>
                </c:pt>
                <c:pt idx="3">
                  <c:v>J</c:v>
                </c:pt>
                <c:pt idx="4">
                  <c:v>D</c:v>
                </c:pt>
              </c:strCache>
            </c:strRef>
          </c:cat>
          <c:val>
            <c:numRef>
              <c:f>'Tablica 1'!$C$6:$C$10</c:f>
              <c:numCache>
                <c:formatCode>#,##0</c:formatCode>
                <c:ptCount val="5"/>
                <c:pt idx="0">
                  <c:v>7020425.9539999999</c:v>
                </c:pt>
                <c:pt idx="1">
                  <c:v>5500742.182</c:v>
                </c:pt>
                <c:pt idx="2">
                  <c:v>3423970.1230000001</c:v>
                </c:pt>
                <c:pt idx="3">
                  <c:v>3244355.3089999999</c:v>
                </c:pt>
                <c:pt idx="4">
                  <c:v>1964527.14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404352"/>
        <c:axId val="69307200"/>
        <c:axId val="0"/>
      </c:bar3DChart>
      <c:catAx>
        <c:axId val="58404352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 anchor="ctr" anchorCtr="1"/>
          <a:lstStyle/>
          <a:p>
            <a:pPr>
              <a:defRPr sz="900" b="1" kern="10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69307200"/>
        <c:crosses val="autoZero"/>
        <c:auto val="1"/>
        <c:lblAlgn val="ctr"/>
        <c:lblOffset val="100"/>
        <c:noMultiLvlLbl val="0"/>
      </c:catAx>
      <c:valAx>
        <c:axId val="69307200"/>
        <c:scaling>
          <c:orientation val="minMax"/>
          <c:max val="800000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8404352"/>
        <c:crosses val="autoZero"/>
        <c:crossBetween val="between"/>
        <c:majorUnit val="1000000"/>
        <c:minorUnit val="1000000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effectLst>
      <a:glow rad="101600">
        <a:schemeClr val="bg1">
          <a:lumMod val="75000"/>
          <a:alpha val="40000"/>
        </a:schemeClr>
      </a:glow>
    </a:effec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33733336488544963"/>
          <c:y val="0.12042360558588713"/>
          <c:w val="0.60792830648235086"/>
          <c:h val="0.7633545108561887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1.'!$F$6</c:f>
              <c:strCache>
                <c:ptCount val="1"/>
                <c:pt idx="0">
                  <c:v>Prosječna mj.neto plaća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1.'!$A$7:$A$13</c:f>
              <c:strCache>
                <c:ptCount val="7"/>
                <c:pt idx="0">
                  <c:v>Ukupno svi poduzetnici RH</c:v>
                </c:pt>
                <c:pt idx="1">
                  <c:v>B Rudarstvo i vađenje</c:v>
                </c:pt>
                <c:pt idx="2">
                  <c:v>J Informacije i komunikacije</c:v>
                </c:pt>
                <c:pt idx="3">
                  <c:v>D Opskrba el. energijom, plinom, parom i klimatizacija</c:v>
                </c:pt>
                <c:pt idx="4">
                  <c:v>K Financijske djelatnosti i djelatnosti osiguranja</c:v>
                </c:pt>
                <c:pt idx="5">
                  <c:v>M Stručne, znanstvene i tehničke djelatnosti</c:v>
                </c:pt>
                <c:pt idx="6">
                  <c:v>H Prijevoz i skladištenje</c:v>
                </c:pt>
              </c:strCache>
            </c:strRef>
          </c:cat>
          <c:val>
            <c:numRef>
              <c:f>'Grafikon 1.'!$F$7:$F$13</c:f>
              <c:numCache>
                <c:formatCode>#,##0_ ;[Red]\-#,##0\ </c:formatCode>
                <c:ptCount val="7"/>
                <c:pt idx="0" formatCode="#,##0">
                  <c:v>5584</c:v>
                </c:pt>
                <c:pt idx="1">
                  <c:v>8312.2692829457355</c:v>
                </c:pt>
                <c:pt idx="2">
                  <c:v>7933.6676500182948</c:v>
                </c:pt>
                <c:pt idx="3">
                  <c:v>7728.0363556642451</c:v>
                </c:pt>
                <c:pt idx="4">
                  <c:v>6922.8203102007183</c:v>
                </c:pt>
                <c:pt idx="5">
                  <c:v>6317.990969108122</c:v>
                </c:pt>
                <c:pt idx="6">
                  <c:v>6161.3685796856071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771136"/>
        <c:axId val="73076672"/>
        <c:axId val="0"/>
      </c:bar3DChart>
      <c:catAx>
        <c:axId val="5577113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anchor="ctr" anchorCtr="0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73076672"/>
        <c:crosses val="autoZero"/>
        <c:auto val="0"/>
        <c:lblAlgn val="l"/>
        <c:lblOffset val="100"/>
        <c:noMultiLvlLbl val="0"/>
      </c:catAx>
      <c:valAx>
        <c:axId val="730766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55771136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57149</xdr:rowOff>
    </xdr:from>
    <xdr:to>
      <xdr:col>5</xdr:col>
      <xdr:colOff>1647825</xdr:colOff>
      <xdr:row>27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0</xdr:row>
      <xdr:rowOff>38100</xdr:rowOff>
    </xdr:from>
    <xdr:to>
      <xdr:col>0</xdr:col>
      <xdr:colOff>1514474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38100"/>
          <a:ext cx="1438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0.18031</cdr:x>
      <cdr:y>0.02525</cdr:y>
    </cdr:from>
    <cdr:to>
      <cdr:x>0.79028</cdr:x>
      <cdr:y>0.10101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3048" y="95250"/>
          <a:ext cx="454340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hr-HR" sz="10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0.04518</cdr:x>
      <cdr:y>0.84969</cdr:y>
    </cdr:from>
    <cdr:to>
      <cdr:x>0.93094</cdr:x>
      <cdr:y>0.96202</cdr:y>
    </cdr:to>
    <cdr:pic>
      <cdr:nvPicPr>
        <cdr:cNvPr id="3" name="Slika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36562" y="2654604"/>
          <a:ext cx="6597628" cy="35094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76201</xdr:rowOff>
    </xdr:from>
    <xdr:to>
      <xdr:col>0</xdr:col>
      <xdr:colOff>1447800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1"/>
          <a:ext cx="1362074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76199</xdr:rowOff>
    </xdr:from>
    <xdr:to>
      <xdr:col>1</xdr:col>
      <xdr:colOff>447675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76199"/>
          <a:ext cx="1390648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66674</xdr:rowOff>
    </xdr:from>
    <xdr:to>
      <xdr:col>0</xdr:col>
      <xdr:colOff>1419225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4"/>
          <a:ext cx="1419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0</xdr:col>
      <xdr:colOff>1171575</xdr:colOff>
      <xdr:row>1</xdr:row>
      <xdr:rowOff>95250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</xdr:colOff>
      <xdr:row>14</xdr:row>
      <xdr:rowOff>161925</xdr:rowOff>
    </xdr:from>
    <xdr:to>
      <xdr:col>8</xdr:col>
      <xdr:colOff>457200</xdr:colOff>
      <xdr:row>29</xdr:row>
      <xdr:rowOff>47624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www.transparentno.hr/pregled/96330310281/af5a69807fb17825404b9ccb4d900241f5d438fb42168e5bb96635c75610ab2e7a43e8471b9f6cc17655bea6f6ec2af83b2958c9651d400f641fa1d28e62061a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transparentno.hr/pregled/81793146560/bb810ea3824f3ba6320575afd9f0f091d162e67b5046ebcf9b9dfe96603203d0b54e8838fc653996eb2b63de7840f481aeafcf06b020e388f2414e5bbd0d67f9" TargetMode="External"/><Relationship Id="rId1" Type="http://schemas.openxmlformats.org/officeDocument/2006/relationships/hyperlink" Target="https://www.transparentno.hr/pregled/27759560625/7b514f1b264f07f71dd85b0ef00d15514f99423b8ab847405c6cbfb874d370c8b7c5dee34cbcfb5e0461eb7ca292f1f8e183ecc8d67eee5126c1185ac7149e1c" TargetMode="External"/><Relationship Id="rId6" Type="http://schemas.openxmlformats.org/officeDocument/2006/relationships/hyperlink" Target="https://www.transparentno.hr/pregled/84698789700/d7de5c81a2c198082fec530ee3bbf1a0354db55343e486e82e47d84d64a7bac4167f6a66955e892be7f15ed068fdbb646c913c0d4f0eb26eb77048ba5450e098" TargetMode="External"/><Relationship Id="rId5" Type="http://schemas.openxmlformats.org/officeDocument/2006/relationships/hyperlink" Target="https://www.transparentno.hr/pregled/65106679992/699f621c1976e1551c7dbe7895c84a269e9eb9def1f69c8753ea17c2c9370e56372e044249d247d29345912811db27dd2c40ed5a7696057c7589e10305bb1301" TargetMode="External"/><Relationship Id="rId4" Type="http://schemas.openxmlformats.org/officeDocument/2006/relationships/hyperlink" Target="https://www.transparentno.hr/pregled/66089976432/2a994e0dbe63cb25adf4a688a73237387b221652595f9c57193eb3e57f3cc9b60fc4c171c43e5fb13fac1f691c07bfca222ce93edbe5bef1b831692cb684a10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6"/>
  <sheetViews>
    <sheetView workbookViewId="0">
      <selection activeCell="E3" sqref="E3"/>
    </sheetView>
  </sheetViews>
  <sheetFormatPr defaultRowHeight="15" x14ac:dyDescent="0.25"/>
  <cols>
    <col min="1" max="1" width="50.85546875" style="21" customWidth="1"/>
    <col min="2" max="2" width="10.140625" style="21" customWidth="1"/>
    <col min="3" max="3" width="13" style="21" customWidth="1"/>
    <col min="4" max="4" width="9.140625" style="21"/>
    <col min="5" max="5" width="24.7109375" style="21" customWidth="1"/>
    <col min="6" max="6" width="35.28515625" style="21" customWidth="1"/>
    <col min="7" max="7" width="37.5703125" style="21" customWidth="1"/>
    <col min="8" max="8" width="9" style="21" customWidth="1"/>
    <col min="9" max="16384" width="9.140625" style="21"/>
  </cols>
  <sheetData>
    <row r="3" spans="1:4" x14ac:dyDescent="0.25">
      <c r="A3" s="61" t="s">
        <v>30</v>
      </c>
      <c r="B3" s="62"/>
    </row>
    <row r="4" spans="1:4" x14ac:dyDescent="0.25">
      <c r="A4" s="42" t="s">
        <v>103</v>
      </c>
      <c r="B4" s="42"/>
      <c r="C4" s="28" t="s">
        <v>86</v>
      </c>
      <c r="D4" s="41"/>
    </row>
    <row r="5" spans="1:4" ht="24" x14ac:dyDescent="0.25">
      <c r="A5" s="44" t="s">
        <v>87</v>
      </c>
      <c r="B5" s="45" t="s">
        <v>88</v>
      </c>
      <c r="C5" s="46" t="s">
        <v>89</v>
      </c>
    </row>
    <row r="6" spans="1:4" x14ac:dyDescent="0.25">
      <c r="A6" s="29" t="s">
        <v>90</v>
      </c>
      <c r="B6" s="47" t="s">
        <v>107</v>
      </c>
      <c r="C6" s="30">
        <v>7020425.9539999999</v>
      </c>
    </row>
    <row r="7" spans="1:4" x14ac:dyDescent="0.25">
      <c r="A7" s="31" t="s">
        <v>91</v>
      </c>
      <c r="B7" s="48" t="s">
        <v>92</v>
      </c>
      <c r="C7" s="32">
        <v>5500742.182</v>
      </c>
    </row>
    <row r="8" spans="1:4" x14ac:dyDescent="0.25">
      <c r="A8" s="31" t="s">
        <v>93</v>
      </c>
      <c r="B8" s="48" t="s">
        <v>94</v>
      </c>
      <c r="C8" s="32">
        <v>3423970.1230000001</v>
      </c>
    </row>
    <row r="9" spans="1:4" x14ac:dyDescent="0.25">
      <c r="A9" s="31" t="s">
        <v>95</v>
      </c>
      <c r="B9" s="48" t="s">
        <v>108</v>
      </c>
      <c r="C9" s="32">
        <v>3244355.3089999999</v>
      </c>
    </row>
    <row r="10" spans="1:4" x14ac:dyDescent="0.25">
      <c r="A10" s="33" t="s">
        <v>96</v>
      </c>
      <c r="B10" s="49" t="s">
        <v>109</v>
      </c>
      <c r="C10" s="34">
        <v>1964527.14</v>
      </c>
    </row>
    <row r="45" spans="12:14" ht="60" x14ac:dyDescent="0.25">
      <c r="L45" s="35" t="s">
        <v>97</v>
      </c>
      <c r="M45" s="36" t="s">
        <v>98</v>
      </c>
      <c r="N45" s="37" t="s">
        <v>99</v>
      </c>
    </row>
    <row r="46" spans="12:14" ht="84" x14ac:dyDescent="0.25">
      <c r="L46" s="38" t="s">
        <v>100</v>
      </c>
      <c r="M46" s="39" t="s">
        <v>101</v>
      </c>
      <c r="N46" s="40" t="s">
        <v>102</v>
      </c>
    </row>
  </sheetData>
  <mergeCells count="1">
    <mergeCell ref="A3:B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zoomScale="110" zoomScaleNormal="110" workbookViewId="0">
      <selection activeCell="A30" sqref="A30"/>
    </sheetView>
  </sheetViews>
  <sheetFormatPr defaultColWidth="10" defaultRowHeight="15" x14ac:dyDescent="0.25"/>
  <cols>
    <col min="1" max="1" width="60.28515625" style="1" customWidth="1"/>
    <col min="2" max="2" width="13.5703125" style="1" bestFit="1" customWidth="1"/>
    <col min="3" max="3" width="13.140625" style="1" bestFit="1" customWidth="1"/>
    <col min="4" max="4" width="15.140625" style="1" customWidth="1"/>
    <col min="5" max="5" width="16.42578125" style="1" customWidth="1"/>
    <col min="6" max="16384" width="10" style="1"/>
  </cols>
  <sheetData>
    <row r="3" spans="1:5" x14ac:dyDescent="0.25">
      <c r="A3" s="61" t="s">
        <v>30</v>
      </c>
      <c r="B3" s="62"/>
      <c r="C3" s="62"/>
    </row>
    <row r="4" spans="1:5" x14ac:dyDescent="0.25">
      <c r="A4" s="8" t="s">
        <v>104</v>
      </c>
    </row>
    <row r="5" spans="1:5" x14ac:dyDescent="0.25">
      <c r="D5" s="63" t="s">
        <v>33</v>
      </c>
      <c r="E5" s="64"/>
    </row>
    <row r="6" spans="1:5" x14ac:dyDescent="0.25">
      <c r="A6" s="65" t="s">
        <v>5</v>
      </c>
      <c r="B6" s="65" t="s">
        <v>0</v>
      </c>
      <c r="C6" s="65" t="s">
        <v>6</v>
      </c>
      <c r="D6" s="65" t="s">
        <v>7</v>
      </c>
      <c r="E6" s="65" t="s">
        <v>43</v>
      </c>
    </row>
    <row r="7" spans="1:5" ht="15" customHeight="1" x14ac:dyDescent="0.25">
      <c r="A7" s="68" t="s">
        <v>8</v>
      </c>
      <c r="B7" s="69">
        <v>28773</v>
      </c>
      <c r="C7" s="69">
        <v>1036</v>
      </c>
      <c r="D7" s="70">
        <v>631</v>
      </c>
      <c r="E7" s="70">
        <v>406</v>
      </c>
    </row>
    <row r="8" spans="1:5" ht="15" customHeight="1" x14ac:dyDescent="0.25">
      <c r="A8" s="68" t="s">
        <v>9</v>
      </c>
      <c r="B8" s="69">
        <v>3440</v>
      </c>
      <c r="C8" s="70">
        <v>353</v>
      </c>
      <c r="D8" s="70">
        <v>61</v>
      </c>
      <c r="E8" s="70">
        <v>292</v>
      </c>
    </row>
    <row r="9" spans="1:5" ht="15" customHeight="1" x14ac:dyDescent="0.25">
      <c r="A9" s="68" t="s">
        <v>10</v>
      </c>
      <c r="B9" s="69">
        <v>241121</v>
      </c>
      <c r="C9" s="69">
        <v>10009</v>
      </c>
      <c r="D9" s="69">
        <v>4508</v>
      </c>
      <c r="E9" s="69">
        <v>5501</v>
      </c>
    </row>
    <row r="10" spans="1:5" ht="15" customHeight="1" x14ac:dyDescent="0.25">
      <c r="A10" s="68" t="s">
        <v>11</v>
      </c>
      <c r="B10" s="69">
        <v>13494</v>
      </c>
      <c r="C10" s="69">
        <v>2148</v>
      </c>
      <c r="D10" s="70">
        <v>183</v>
      </c>
      <c r="E10" s="69">
        <v>1965</v>
      </c>
    </row>
    <row r="11" spans="1:5" ht="15" customHeight="1" x14ac:dyDescent="0.25">
      <c r="A11" s="71" t="s">
        <v>45</v>
      </c>
      <c r="B11" s="69">
        <v>23737</v>
      </c>
      <c r="C11" s="70">
        <v>716</v>
      </c>
      <c r="D11" s="70">
        <v>315</v>
      </c>
      <c r="E11" s="70">
        <v>401</v>
      </c>
    </row>
    <row r="12" spans="1:5" ht="15" customHeight="1" x14ac:dyDescent="0.25">
      <c r="A12" s="68" t="s">
        <v>12</v>
      </c>
      <c r="B12" s="69">
        <v>89041</v>
      </c>
      <c r="C12" s="69">
        <v>4304</v>
      </c>
      <c r="D12" s="69">
        <v>2624</v>
      </c>
      <c r="E12" s="69">
        <v>1680</v>
      </c>
    </row>
    <row r="13" spans="1:5" ht="15" customHeight="1" x14ac:dyDescent="0.25">
      <c r="A13" s="71" t="s">
        <v>13</v>
      </c>
      <c r="B13" s="69">
        <v>190532</v>
      </c>
      <c r="C13" s="69">
        <v>9803</v>
      </c>
      <c r="D13" s="69">
        <v>2783</v>
      </c>
      <c r="E13" s="69">
        <v>7020</v>
      </c>
    </row>
    <row r="14" spans="1:5" ht="15" customHeight="1" x14ac:dyDescent="0.25">
      <c r="A14" s="68" t="s">
        <v>14</v>
      </c>
      <c r="B14" s="69">
        <v>68513</v>
      </c>
      <c r="C14" s="69">
        <v>2049</v>
      </c>
      <c r="D14" s="70">
        <v>786</v>
      </c>
      <c r="E14" s="69">
        <v>1263</v>
      </c>
    </row>
    <row r="15" spans="1:5" ht="15" customHeight="1" x14ac:dyDescent="0.25">
      <c r="A15" s="68" t="s">
        <v>15</v>
      </c>
      <c r="B15" s="69">
        <v>75150</v>
      </c>
      <c r="C15" s="69">
        <v>3062</v>
      </c>
      <c r="D15" s="69">
        <v>1120</v>
      </c>
      <c r="E15" s="69">
        <v>1942</v>
      </c>
    </row>
    <row r="16" spans="1:5" ht="15" customHeight="1" x14ac:dyDescent="0.25">
      <c r="A16" s="68" t="s">
        <v>16</v>
      </c>
      <c r="B16" s="69">
        <v>40084</v>
      </c>
      <c r="C16" s="69">
        <v>3531</v>
      </c>
      <c r="D16" s="70">
        <v>286</v>
      </c>
      <c r="E16" s="69">
        <v>3244</v>
      </c>
    </row>
    <row r="17" spans="1:5" ht="15" customHeight="1" x14ac:dyDescent="0.25">
      <c r="A17" s="68" t="s">
        <v>17</v>
      </c>
      <c r="B17" s="69">
        <v>5663</v>
      </c>
      <c r="C17" s="69">
        <v>1131</v>
      </c>
      <c r="D17" s="69">
        <v>1194</v>
      </c>
      <c r="E17" s="72">
        <v>-62</v>
      </c>
    </row>
    <row r="18" spans="1:5" ht="15" customHeight="1" x14ac:dyDescent="0.25">
      <c r="A18" s="68" t="s">
        <v>18</v>
      </c>
      <c r="B18" s="69">
        <v>11997</v>
      </c>
      <c r="C18" s="69">
        <v>1522</v>
      </c>
      <c r="D18" s="69">
        <v>1844</v>
      </c>
      <c r="E18" s="72">
        <v>-322</v>
      </c>
    </row>
    <row r="19" spans="1:5" ht="15" customHeight="1" x14ac:dyDescent="0.25">
      <c r="A19" s="68" t="s">
        <v>19</v>
      </c>
      <c r="B19" s="69">
        <v>60210</v>
      </c>
      <c r="C19" s="69">
        <v>4619</v>
      </c>
      <c r="D19" s="69">
        <v>1195</v>
      </c>
      <c r="E19" s="69">
        <v>3424</v>
      </c>
    </row>
    <row r="20" spans="1:5" ht="15" customHeight="1" x14ac:dyDescent="0.25">
      <c r="A20" s="68" t="s">
        <v>20</v>
      </c>
      <c r="B20" s="69">
        <v>45167</v>
      </c>
      <c r="C20" s="70">
        <v>810</v>
      </c>
      <c r="D20" s="70">
        <v>479</v>
      </c>
      <c r="E20" s="70">
        <v>332</v>
      </c>
    </row>
    <row r="21" spans="1:5" ht="15" customHeight="1" x14ac:dyDescent="0.25">
      <c r="A21" s="68" t="s">
        <v>21</v>
      </c>
      <c r="B21" s="70">
        <v>435</v>
      </c>
      <c r="C21" s="70">
        <v>10</v>
      </c>
      <c r="D21" s="70">
        <v>1</v>
      </c>
      <c r="E21" s="70">
        <v>9</v>
      </c>
    </row>
    <row r="22" spans="1:5" ht="15" customHeight="1" x14ac:dyDescent="0.25">
      <c r="A22" s="68" t="s">
        <v>22</v>
      </c>
      <c r="B22" s="69">
        <v>7307</v>
      </c>
      <c r="C22" s="70">
        <v>103</v>
      </c>
      <c r="D22" s="70">
        <v>32</v>
      </c>
      <c r="E22" s="70">
        <v>71</v>
      </c>
    </row>
    <row r="23" spans="1:5" ht="15" customHeight="1" x14ac:dyDescent="0.25">
      <c r="A23" s="68" t="s">
        <v>23</v>
      </c>
      <c r="B23" s="69">
        <v>12576</v>
      </c>
      <c r="C23" s="70">
        <v>310</v>
      </c>
      <c r="D23" s="70">
        <v>41</v>
      </c>
      <c r="E23" s="70">
        <v>269</v>
      </c>
    </row>
    <row r="24" spans="1:5" ht="15" customHeight="1" x14ac:dyDescent="0.25">
      <c r="A24" s="68" t="s">
        <v>24</v>
      </c>
      <c r="B24" s="69">
        <v>11465</v>
      </c>
      <c r="C24" s="69">
        <v>1110</v>
      </c>
      <c r="D24" s="70">
        <v>494</v>
      </c>
      <c r="E24" s="70">
        <v>617</v>
      </c>
    </row>
    <row r="25" spans="1:5" ht="15" customHeight="1" x14ac:dyDescent="0.25">
      <c r="A25" s="68" t="s">
        <v>25</v>
      </c>
      <c r="B25" s="69">
        <v>11155</v>
      </c>
      <c r="C25" s="70">
        <v>208</v>
      </c>
      <c r="D25" s="70">
        <v>77</v>
      </c>
      <c r="E25" s="70">
        <v>131</v>
      </c>
    </row>
    <row r="26" spans="1:5" ht="15" customHeight="1" x14ac:dyDescent="0.25">
      <c r="A26" s="68" t="s">
        <v>26</v>
      </c>
      <c r="B26" s="70">
        <v>28</v>
      </c>
      <c r="C26" s="70">
        <v>0</v>
      </c>
      <c r="D26" s="70">
        <v>0</v>
      </c>
      <c r="E26" s="70">
        <v>0</v>
      </c>
    </row>
    <row r="27" spans="1:5" ht="15" customHeight="1" x14ac:dyDescent="0.25">
      <c r="A27" s="73" t="s">
        <v>27</v>
      </c>
      <c r="B27" s="70">
        <v>66</v>
      </c>
      <c r="C27" s="70">
        <v>70</v>
      </c>
      <c r="D27" s="70">
        <v>3</v>
      </c>
      <c r="E27" s="70">
        <v>68</v>
      </c>
    </row>
    <row r="28" spans="1:5" x14ac:dyDescent="0.25">
      <c r="A28" s="66" t="s">
        <v>44</v>
      </c>
      <c r="B28" s="67">
        <v>939954</v>
      </c>
      <c r="C28" s="67">
        <v>46905</v>
      </c>
      <c r="D28" s="67">
        <v>18655</v>
      </c>
      <c r="E28" s="67">
        <v>28250</v>
      </c>
    </row>
    <row r="29" spans="1:5" x14ac:dyDescent="0.25">
      <c r="A29" s="2" t="s">
        <v>42</v>
      </c>
    </row>
    <row r="30" spans="1:5" x14ac:dyDescent="0.25">
      <c r="B30" s="9"/>
      <c r="C30" s="9"/>
      <c r="D30" s="9"/>
      <c r="E30" s="9"/>
    </row>
  </sheetData>
  <mergeCells count="2">
    <mergeCell ref="D5:E5"/>
    <mergeCell ref="A3:C3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26"/>
  <sheetViews>
    <sheetView workbookViewId="0">
      <selection activeCell="O20" sqref="O20"/>
    </sheetView>
  </sheetViews>
  <sheetFormatPr defaultRowHeight="15" x14ac:dyDescent="0.25"/>
  <cols>
    <col min="1" max="1" width="14.140625" customWidth="1"/>
    <col min="2" max="2" width="34.140625" customWidth="1"/>
    <col min="3" max="3" width="11.28515625" bestFit="1" customWidth="1"/>
    <col min="6" max="6" width="9.85546875" customWidth="1"/>
    <col min="7" max="7" width="10.85546875" customWidth="1"/>
    <col min="8" max="8" width="11.5703125" customWidth="1"/>
    <col min="9" max="9" width="11" customWidth="1"/>
  </cols>
  <sheetData>
    <row r="3" spans="1:15" x14ac:dyDescent="0.25">
      <c r="A3" s="61" t="s">
        <v>30</v>
      </c>
      <c r="B3" s="78"/>
      <c r="C3" s="78"/>
      <c r="D3" s="78"/>
      <c r="H3" s="3"/>
      <c r="I3" s="1"/>
    </row>
    <row r="4" spans="1:15" x14ac:dyDescent="0.25">
      <c r="A4" s="59" t="s">
        <v>105</v>
      </c>
      <c r="B4" s="60"/>
      <c r="C4" s="60"/>
      <c r="D4" s="60"/>
      <c r="E4" s="60"/>
      <c r="F4" s="60"/>
      <c r="G4" s="60"/>
      <c r="H4" s="60"/>
      <c r="I4" s="60"/>
    </row>
    <row r="5" spans="1:15" s="21" customFormat="1" ht="9" customHeight="1" x14ac:dyDescent="0.25">
      <c r="A5" s="26"/>
      <c r="B5" s="27"/>
      <c r="C5" s="27"/>
      <c r="D5" s="27"/>
      <c r="E5" s="27"/>
      <c r="F5" s="27"/>
      <c r="G5" s="27"/>
      <c r="H5" s="27"/>
      <c r="I5" s="27"/>
    </row>
    <row r="6" spans="1:15" x14ac:dyDescent="0.25">
      <c r="A6" s="74" t="s">
        <v>84</v>
      </c>
      <c r="B6" s="55"/>
      <c r="C6" s="55"/>
      <c r="D6" s="55"/>
      <c r="E6" s="55"/>
      <c r="H6" s="77" t="s">
        <v>4</v>
      </c>
      <c r="I6" s="77"/>
    </row>
    <row r="7" spans="1:15" ht="22.5" customHeight="1" x14ac:dyDescent="0.25">
      <c r="A7" s="75" t="s">
        <v>1</v>
      </c>
      <c r="B7" s="75" t="s">
        <v>2</v>
      </c>
      <c r="C7" s="75" t="s">
        <v>3</v>
      </c>
      <c r="D7" s="75" t="s">
        <v>31</v>
      </c>
      <c r="E7" s="75"/>
      <c r="F7" s="79" t="s">
        <v>81</v>
      </c>
      <c r="G7" s="80"/>
      <c r="H7" s="75" t="s">
        <v>6</v>
      </c>
      <c r="I7" s="75"/>
    </row>
    <row r="8" spans="1:15" x14ac:dyDescent="0.25">
      <c r="A8" s="75"/>
      <c r="B8" s="75"/>
      <c r="C8" s="75"/>
      <c r="D8" s="76" t="s">
        <v>34</v>
      </c>
      <c r="E8" s="76" t="s">
        <v>46</v>
      </c>
      <c r="F8" s="76" t="s">
        <v>34</v>
      </c>
      <c r="G8" s="76" t="s">
        <v>46</v>
      </c>
      <c r="H8" s="76" t="s">
        <v>34</v>
      </c>
      <c r="I8" s="76" t="s">
        <v>46</v>
      </c>
      <c r="M8" s="20"/>
      <c r="N8" s="20"/>
      <c r="O8" s="20"/>
    </row>
    <row r="9" spans="1:15" x14ac:dyDescent="0.25">
      <c r="A9" s="11">
        <v>27759560625</v>
      </c>
      <c r="B9" s="43" t="s">
        <v>35</v>
      </c>
      <c r="C9" s="10" t="s">
        <v>110</v>
      </c>
      <c r="D9" s="13">
        <v>4225</v>
      </c>
      <c r="E9" s="13">
        <v>4125</v>
      </c>
      <c r="F9" s="13">
        <v>9385.3142011834316</v>
      </c>
      <c r="G9" s="13">
        <v>9812.4198383838393</v>
      </c>
      <c r="H9" s="13">
        <v>1424695.3940000001</v>
      </c>
      <c r="I9" s="13">
        <v>1334288.9210000001</v>
      </c>
      <c r="J9" s="24"/>
      <c r="K9" s="13"/>
      <c r="L9" s="12"/>
      <c r="M9" s="20"/>
      <c r="N9" s="20"/>
      <c r="O9" s="20"/>
    </row>
    <row r="10" spans="1:15" x14ac:dyDescent="0.25">
      <c r="A10" s="11">
        <v>81793146560</v>
      </c>
      <c r="B10" s="43" t="s">
        <v>47</v>
      </c>
      <c r="C10" s="10" t="s">
        <v>110</v>
      </c>
      <c r="D10" s="13">
        <v>3542</v>
      </c>
      <c r="E10" s="13">
        <v>3960</v>
      </c>
      <c r="F10" s="13">
        <v>9573.7303783173356</v>
      </c>
      <c r="G10" s="13">
        <v>9484.4365740740741</v>
      </c>
      <c r="H10" s="13">
        <v>841265.804</v>
      </c>
      <c r="I10" s="13">
        <v>990660.71900000004</v>
      </c>
      <c r="J10" s="24"/>
      <c r="K10" s="13"/>
      <c r="M10" s="20"/>
      <c r="N10" s="20"/>
      <c r="O10" s="20"/>
    </row>
    <row r="11" spans="1:15" x14ac:dyDescent="0.25">
      <c r="A11" s="11">
        <v>96330310281</v>
      </c>
      <c r="B11" s="43" t="s">
        <v>48</v>
      </c>
      <c r="C11" s="10" t="s">
        <v>110</v>
      </c>
      <c r="D11" s="13">
        <v>35</v>
      </c>
      <c r="E11" s="13">
        <v>39</v>
      </c>
      <c r="F11" s="13">
        <v>12850.557142857142</v>
      </c>
      <c r="G11" s="13">
        <v>12365.423076923078</v>
      </c>
      <c r="H11" s="13">
        <v>174021.209</v>
      </c>
      <c r="I11" s="13">
        <v>640210.13600000006</v>
      </c>
      <c r="J11" s="24"/>
      <c r="K11" s="13"/>
      <c r="L11" s="13"/>
      <c r="M11" s="13"/>
      <c r="N11" s="20"/>
      <c r="O11" s="20"/>
    </row>
    <row r="12" spans="1:15" x14ac:dyDescent="0.25">
      <c r="A12" s="56" t="s">
        <v>83</v>
      </c>
      <c r="B12" s="57"/>
      <c r="C12" s="57"/>
      <c r="D12" s="4">
        <f>SUM(D9:D11)</f>
        <v>7802</v>
      </c>
      <c r="E12" s="4">
        <f>SUM(E9:E11)</f>
        <v>8124</v>
      </c>
      <c r="F12" s="4">
        <v>10127.193015895018</v>
      </c>
      <c r="G12" s="4">
        <v>9894.7544813119766</v>
      </c>
      <c r="H12" s="4">
        <f>SUM(H9:H11)</f>
        <v>2439982.4069999997</v>
      </c>
      <c r="I12" s="4">
        <f>SUM(I9:I11)</f>
        <v>2965159.7760000001</v>
      </c>
      <c r="K12" s="18"/>
      <c r="L12" s="13"/>
      <c r="M12" s="13"/>
      <c r="N12" s="20"/>
      <c r="O12" s="20"/>
    </row>
    <row r="13" spans="1:15" x14ac:dyDescent="0.25">
      <c r="A13" s="53" t="s">
        <v>37</v>
      </c>
      <c r="B13" s="51"/>
      <c r="C13" s="51"/>
      <c r="D13" s="4">
        <v>235373</v>
      </c>
      <c r="E13" s="4">
        <v>241121</v>
      </c>
      <c r="F13" s="4">
        <v>5382.1060288704875</v>
      </c>
      <c r="G13" s="4">
        <v>5625.7051950403875</v>
      </c>
      <c r="H13" s="4">
        <v>9599915</v>
      </c>
      <c r="I13" s="4">
        <v>10008529</v>
      </c>
      <c r="L13" s="13"/>
      <c r="M13" s="13"/>
      <c r="N13" s="21"/>
      <c r="O13" s="20"/>
    </row>
    <row r="14" spans="1:15" x14ac:dyDescent="0.25">
      <c r="A14" s="53" t="s">
        <v>40</v>
      </c>
      <c r="B14" s="51"/>
      <c r="C14" s="51"/>
      <c r="D14" s="15">
        <f>D12/D13*100</f>
        <v>3.3147387338394805</v>
      </c>
      <c r="E14" s="15">
        <f t="shared" ref="E14:H14" si="0">E12/E13*100</f>
        <v>3.3692627353071694</v>
      </c>
      <c r="F14" s="15" t="s">
        <v>41</v>
      </c>
      <c r="G14" s="15" t="s">
        <v>41</v>
      </c>
      <c r="H14" s="15">
        <f t="shared" si="0"/>
        <v>25.416708450022728</v>
      </c>
      <c r="I14" s="15">
        <f>I12/I13*100</f>
        <v>29.626329463600499</v>
      </c>
      <c r="L14" s="22"/>
      <c r="M14" s="22"/>
      <c r="N14" s="20"/>
      <c r="O14" s="20"/>
    </row>
    <row r="15" spans="1:15" s="21" customFormat="1" x14ac:dyDescent="0.25">
      <c r="A15" s="54" t="s">
        <v>56</v>
      </c>
      <c r="B15" s="55"/>
      <c r="C15" s="55"/>
      <c r="D15" s="55"/>
      <c r="E15" s="55"/>
      <c r="F15" s="55"/>
      <c r="L15" s="22"/>
      <c r="M15" s="22"/>
    </row>
    <row r="16" spans="1:15" s="21" customFormat="1" x14ac:dyDescent="0.25">
      <c r="L16" s="22"/>
      <c r="M16" s="22"/>
    </row>
    <row r="17" spans="1:17" x14ac:dyDescent="0.25">
      <c r="A17" s="74" t="s">
        <v>85</v>
      </c>
      <c r="B17" s="55"/>
      <c r="C17" s="55"/>
      <c r="D17" s="55"/>
      <c r="E17" s="55"/>
      <c r="L17" s="23"/>
      <c r="M17" s="23"/>
      <c r="N17" s="20"/>
      <c r="O17" s="20"/>
    </row>
    <row r="18" spans="1:17" ht="21" customHeight="1" x14ac:dyDescent="0.25">
      <c r="A18" s="75" t="s">
        <v>1</v>
      </c>
      <c r="B18" s="75" t="s">
        <v>2</v>
      </c>
      <c r="C18" s="75" t="s">
        <v>3</v>
      </c>
      <c r="D18" s="75" t="s">
        <v>31</v>
      </c>
      <c r="E18" s="75"/>
      <c r="F18" s="79" t="s">
        <v>81</v>
      </c>
      <c r="G18" s="80"/>
      <c r="H18" s="75" t="s">
        <v>6</v>
      </c>
      <c r="I18" s="75"/>
      <c r="M18" s="20"/>
      <c r="N18" s="20"/>
      <c r="O18" s="20"/>
    </row>
    <row r="19" spans="1:17" x14ac:dyDescent="0.25">
      <c r="A19" s="75"/>
      <c r="B19" s="75"/>
      <c r="C19" s="75"/>
      <c r="D19" s="76" t="s">
        <v>34</v>
      </c>
      <c r="E19" s="76" t="s">
        <v>46</v>
      </c>
      <c r="F19" s="76" t="s">
        <v>34</v>
      </c>
      <c r="G19" s="76" t="s">
        <v>46</v>
      </c>
      <c r="H19" s="76" t="s">
        <v>34</v>
      </c>
      <c r="I19" s="76" t="s">
        <v>46</v>
      </c>
      <c r="L19" s="14"/>
      <c r="M19" s="14"/>
      <c r="N19" s="20"/>
      <c r="O19" s="20"/>
    </row>
    <row r="20" spans="1:17" x14ac:dyDescent="0.25">
      <c r="A20" s="11">
        <v>66089976432</v>
      </c>
      <c r="B20" s="43" t="s">
        <v>36</v>
      </c>
      <c r="C20" s="10" t="s">
        <v>111</v>
      </c>
      <c r="D20" s="13">
        <v>1858</v>
      </c>
      <c r="E20" s="13">
        <v>2060</v>
      </c>
      <c r="F20" s="14">
        <v>8206.5577682095445</v>
      </c>
      <c r="G20" s="14">
        <v>7639.0520226537219</v>
      </c>
      <c r="H20" s="14">
        <v>267175.00799999997</v>
      </c>
      <c r="I20" s="14">
        <v>281460.46100000001</v>
      </c>
      <c r="K20" s="13"/>
      <c r="L20" s="14"/>
      <c r="M20" s="14"/>
      <c r="N20" s="20"/>
      <c r="O20" s="20"/>
    </row>
    <row r="21" spans="1:17" x14ac:dyDescent="0.25">
      <c r="A21" s="11">
        <v>65106679992</v>
      </c>
      <c r="B21" s="43" t="s">
        <v>57</v>
      </c>
      <c r="C21" s="10" t="s">
        <v>110</v>
      </c>
      <c r="D21" s="13">
        <v>678</v>
      </c>
      <c r="E21" s="13">
        <v>741</v>
      </c>
      <c r="F21" s="14">
        <v>7034.5319567354964</v>
      </c>
      <c r="G21" s="14">
        <v>7259.3994601889344</v>
      </c>
      <c r="H21" s="14">
        <v>143646.32800000001</v>
      </c>
      <c r="I21" s="14">
        <v>195290.27900000001</v>
      </c>
      <c r="K21" s="13"/>
      <c r="L21" s="14"/>
      <c r="M21" s="14"/>
      <c r="N21" s="20"/>
      <c r="O21" s="20"/>
    </row>
    <row r="22" spans="1:17" x14ac:dyDescent="0.25">
      <c r="A22" s="11">
        <v>84698789700</v>
      </c>
      <c r="B22" s="43" t="s">
        <v>58</v>
      </c>
      <c r="C22" s="10" t="s">
        <v>110</v>
      </c>
      <c r="D22" s="13">
        <v>1180</v>
      </c>
      <c r="E22" s="13">
        <v>1093</v>
      </c>
      <c r="F22" s="14">
        <v>4658.6649717514128</v>
      </c>
      <c r="G22" s="14">
        <v>6177.3864745349192</v>
      </c>
      <c r="H22" s="13">
        <v>85612.491999999998</v>
      </c>
      <c r="I22" s="13">
        <v>149900.236</v>
      </c>
      <c r="K22" s="13"/>
      <c r="L22" s="13"/>
      <c r="M22" s="13"/>
    </row>
    <row r="23" spans="1:17" x14ac:dyDescent="0.25">
      <c r="A23" s="56" t="s">
        <v>83</v>
      </c>
      <c r="B23" s="58"/>
      <c r="C23" s="58"/>
      <c r="D23" s="4">
        <f>SUM(D20:D22)</f>
        <v>3716</v>
      </c>
      <c r="E23" s="4">
        <f>SUM(E20:E22)</f>
        <v>3894</v>
      </c>
      <c r="F23" s="4">
        <v>6133</v>
      </c>
      <c r="G23" s="4">
        <v>6336</v>
      </c>
      <c r="H23" s="4">
        <f>SUM(H20:H22)</f>
        <v>496433.82799999998</v>
      </c>
      <c r="I23" s="4">
        <f>SUM(I20:I22)</f>
        <v>626650.97600000002</v>
      </c>
      <c r="K23" s="22"/>
      <c r="L23" s="22"/>
      <c r="M23" s="22"/>
      <c r="N23" s="20"/>
      <c r="O23" s="20"/>
      <c r="P23" s="20"/>
      <c r="Q23" s="20"/>
    </row>
    <row r="24" spans="1:17" x14ac:dyDescent="0.25">
      <c r="A24" s="50" t="s">
        <v>38</v>
      </c>
      <c r="B24" s="51"/>
      <c r="C24" s="52"/>
      <c r="D24" s="4">
        <v>183838</v>
      </c>
      <c r="E24" s="4">
        <v>190532</v>
      </c>
      <c r="F24" s="4">
        <v>5160.5771267819136</v>
      </c>
      <c r="G24" s="4">
        <v>5394.902047512579</v>
      </c>
      <c r="H24" s="4">
        <v>8590700</v>
      </c>
      <c r="I24" s="4">
        <v>9803380</v>
      </c>
      <c r="L24" s="20"/>
      <c r="M24" s="20"/>
      <c r="N24" s="20"/>
      <c r="O24" s="20"/>
      <c r="P24" s="20"/>
      <c r="Q24" s="20"/>
    </row>
    <row r="25" spans="1:17" x14ac:dyDescent="0.25">
      <c r="A25" s="53" t="s">
        <v>39</v>
      </c>
      <c r="B25" s="51"/>
      <c r="C25" s="51"/>
      <c r="D25" s="15">
        <f>D23/D24*100</f>
        <v>2.0213448797310676</v>
      </c>
      <c r="E25" s="15">
        <f t="shared" ref="E25:I25" si="1">E23/E24*100</f>
        <v>2.0437511809039952</v>
      </c>
      <c r="F25" s="15" t="s">
        <v>41</v>
      </c>
      <c r="G25" s="15" t="s">
        <v>41</v>
      </c>
      <c r="H25" s="15">
        <f t="shared" si="1"/>
        <v>5.7787354697521733</v>
      </c>
      <c r="I25" s="15">
        <f t="shared" si="1"/>
        <v>6.3921930599446313</v>
      </c>
      <c r="L25" s="20"/>
      <c r="M25" s="20"/>
      <c r="N25" s="20"/>
      <c r="O25" s="20"/>
      <c r="P25" s="20"/>
      <c r="Q25" s="20"/>
    </row>
    <row r="26" spans="1:17" x14ac:dyDescent="0.25">
      <c r="A26" s="54" t="s">
        <v>56</v>
      </c>
      <c r="B26" s="55"/>
      <c r="C26" s="55"/>
      <c r="D26" s="55"/>
      <c r="E26" s="55"/>
      <c r="F26" s="55"/>
      <c r="L26" s="20"/>
      <c r="M26" s="20"/>
      <c r="N26" s="20"/>
      <c r="O26" s="20"/>
      <c r="P26" s="20"/>
      <c r="Q26" s="20"/>
    </row>
  </sheetData>
  <mergeCells count="25">
    <mergeCell ref="H6:I6"/>
    <mergeCell ref="A3:D3"/>
    <mergeCell ref="A6:E6"/>
    <mergeCell ref="A13:C13"/>
    <mergeCell ref="A4:I4"/>
    <mergeCell ref="A26:F26"/>
    <mergeCell ref="A12:C12"/>
    <mergeCell ref="A23:C23"/>
    <mergeCell ref="A18:A19"/>
    <mergeCell ref="B18:B19"/>
    <mergeCell ref="C18:C19"/>
    <mergeCell ref="D18:E18"/>
    <mergeCell ref="F18:G18"/>
    <mergeCell ref="A25:C25"/>
    <mergeCell ref="A15:F15"/>
    <mergeCell ref="H18:I18"/>
    <mergeCell ref="A7:A8"/>
    <mergeCell ref="B7:B8"/>
    <mergeCell ref="C7:C8"/>
    <mergeCell ref="A24:C24"/>
    <mergeCell ref="A14:C14"/>
    <mergeCell ref="A17:E17"/>
    <mergeCell ref="D7:E7"/>
    <mergeCell ref="F7:G7"/>
    <mergeCell ref="H7:I7"/>
  </mergeCells>
  <hyperlinks>
    <hyperlink ref="B9" r:id="rId1"/>
    <hyperlink ref="B10" r:id="rId2"/>
    <hyperlink ref="B11" r:id="rId3"/>
    <hyperlink ref="B20" r:id="rId4"/>
    <hyperlink ref="B21" r:id="rId5"/>
    <hyperlink ref="B22" r:id="rId6"/>
  </hyperlinks>
  <pageMargins left="0.7" right="0.7" top="0.75" bottom="0.75" header="0.3" footer="0.3"/>
  <pageSetup paperSize="9" orientation="portrait" horizontalDpi="300" verticalDpi="300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A12" sqref="A12"/>
    </sheetView>
  </sheetViews>
  <sheetFormatPr defaultRowHeight="15" x14ac:dyDescent="0.25"/>
  <cols>
    <col min="1" max="1" width="60.28515625" style="25" customWidth="1"/>
    <col min="2" max="2" width="11" style="25" customWidth="1"/>
    <col min="3" max="5" width="7.7109375" style="25" customWidth="1"/>
    <col min="6" max="7" width="14.7109375" style="25" customWidth="1"/>
    <col min="8" max="8" width="7.7109375" style="25" customWidth="1"/>
    <col min="9" max="16384" width="9.140625" style="21"/>
  </cols>
  <sheetData>
    <row r="3" spans="1:8" x14ac:dyDescent="0.25">
      <c r="A3" s="61" t="s">
        <v>30</v>
      </c>
      <c r="B3" s="78"/>
      <c r="C3" s="78"/>
      <c r="D3" s="78"/>
    </row>
    <row r="4" spans="1:8" ht="14.25" customHeight="1" x14ac:dyDescent="0.25">
      <c r="A4" s="81" t="s">
        <v>106</v>
      </c>
      <c r="B4" s="82"/>
      <c r="C4" s="82"/>
      <c r="D4" s="82"/>
      <c r="E4" s="82"/>
      <c r="F4" s="82"/>
      <c r="G4" s="82"/>
      <c r="H4" s="82"/>
    </row>
    <row r="5" spans="1:8" ht="21" customHeight="1" x14ac:dyDescent="0.25">
      <c r="A5" s="83" t="s">
        <v>5</v>
      </c>
      <c r="B5" s="84" t="s">
        <v>0</v>
      </c>
      <c r="C5" s="83" t="s">
        <v>81</v>
      </c>
      <c r="D5" s="83"/>
      <c r="E5" s="83"/>
      <c r="F5" s="83" t="s">
        <v>80</v>
      </c>
      <c r="G5" s="83"/>
      <c r="H5" s="83"/>
    </row>
    <row r="6" spans="1:8" x14ac:dyDescent="0.25">
      <c r="A6" s="86"/>
      <c r="B6" s="87"/>
      <c r="C6" s="88" t="s">
        <v>34</v>
      </c>
      <c r="D6" s="88" t="s">
        <v>46</v>
      </c>
      <c r="E6" s="89" t="s">
        <v>79</v>
      </c>
      <c r="F6" s="88" t="s">
        <v>34</v>
      </c>
      <c r="G6" s="88" t="s">
        <v>46</v>
      </c>
      <c r="H6" s="89" t="s">
        <v>79</v>
      </c>
    </row>
    <row r="7" spans="1:8" ht="15" customHeight="1" x14ac:dyDescent="0.25">
      <c r="A7" s="90" t="s">
        <v>78</v>
      </c>
      <c r="B7" s="91">
        <v>28773</v>
      </c>
      <c r="C7" s="91">
        <v>5067.0932758848148</v>
      </c>
      <c r="D7" s="91">
        <v>5369.3446547110134</v>
      </c>
      <c r="E7" s="92">
        <v>105.96498549305706</v>
      </c>
      <c r="F7" s="91">
        <v>1689956681</v>
      </c>
      <c r="G7" s="91">
        <v>1853905845</v>
      </c>
      <c r="H7" s="92">
        <v>109.70138263561799</v>
      </c>
    </row>
    <row r="8" spans="1:8" ht="15" customHeight="1" x14ac:dyDescent="0.25">
      <c r="A8" s="90" t="s">
        <v>77</v>
      </c>
      <c r="B8" s="91">
        <v>3440</v>
      </c>
      <c r="C8" s="91">
        <v>7485.4264762454322</v>
      </c>
      <c r="D8" s="91">
        <v>8312.2692829457355</v>
      </c>
      <c r="E8" s="92">
        <v>111.04603470923455</v>
      </c>
      <c r="F8" s="91">
        <v>311333858</v>
      </c>
      <c r="G8" s="91">
        <v>343130476</v>
      </c>
      <c r="H8" s="92">
        <v>110.21302925555882</v>
      </c>
    </row>
    <row r="9" spans="1:8" ht="15" customHeight="1" x14ac:dyDescent="0.25">
      <c r="A9" s="90" t="s">
        <v>76</v>
      </c>
      <c r="B9" s="91">
        <v>241121</v>
      </c>
      <c r="C9" s="91">
        <v>5382.1060288704875</v>
      </c>
      <c r="D9" s="91">
        <v>5625.7051950403875</v>
      </c>
      <c r="E9" s="92">
        <v>104.52609377933462</v>
      </c>
      <c r="F9" s="91">
        <v>15201629308</v>
      </c>
      <c r="G9" s="91">
        <v>16277707948</v>
      </c>
      <c r="H9" s="92">
        <v>107.07870596103606</v>
      </c>
    </row>
    <row r="10" spans="1:8" ht="15" customHeight="1" x14ac:dyDescent="0.25">
      <c r="A10" s="90" t="s">
        <v>75</v>
      </c>
      <c r="B10" s="91">
        <v>13494</v>
      </c>
      <c r="C10" s="91">
        <v>7666.9599038394044</v>
      </c>
      <c r="D10" s="91">
        <v>7728.0363556642451</v>
      </c>
      <c r="E10" s="92">
        <v>100.79661890228819</v>
      </c>
      <c r="F10" s="91">
        <v>1310774133</v>
      </c>
      <c r="G10" s="91">
        <v>1251385471</v>
      </c>
      <c r="H10" s="92">
        <v>95.469191792480999</v>
      </c>
    </row>
    <row r="11" spans="1:8" ht="15" customHeight="1" x14ac:dyDescent="0.25">
      <c r="A11" s="93" t="s">
        <v>74</v>
      </c>
      <c r="B11" s="91">
        <v>23737</v>
      </c>
      <c r="C11" s="91">
        <v>5622.8534779838701</v>
      </c>
      <c r="D11" s="91">
        <v>5747.5976394096424</v>
      </c>
      <c r="E11" s="92">
        <v>102.21852057703806</v>
      </c>
      <c r="F11" s="91">
        <v>1553324519</v>
      </c>
      <c r="G11" s="91">
        <v>1637168702</v>
      </c>
      <c r="H11" s="92">
        <v>105.3977248137419</v>
      </c>
    </row>
    <row r="12" spans="1:8" ht="15" customHeight="1" x14ac:dyDescent="0.25">
      <c r="A12" s="90" t="s">
        <v>73</v>
      </c>
      <c r="B12" s="91">
        <v>89041</v>
      </c>
      <c r="C12" s="91">
        <v>4687.3185549462532</v>
      </c>
      <c r="D12" s="91">
        <v>4997.3123121183871</v>
      </c>
      <c r="E12" s="92">
        <v>106.61345614850555</v>
      </c>
      <c r="F12" s="91">
        <v>4472151884</v>
      </c>
      <c r="G12" s="91">
        <v>5339588227</v>
      </c>
      <c r="H12" s="92">
        <v>119.39639720429496</v>
      </c>
    </row>
    <row r="13" spans="1:8" ht="15" customHeight="1" x14ac:dyDescent="0.25">
      <c r="A13" s="93" t="s">
        <v>72</v>
      </c>
      <c r="B13" s="91">
        <v>190532</v>
      </c>
      <c r="C13" s="91">
        <v>5160.5771267819136</v>
      </c>
      <c r="D13" s="91">
        <v>5394.902047512579</v>
      </c>
      <c r="E13" s="92">
        <v>104.54067277697656</v>
      </c>
      <c r="F13" s="91">
        <v>11384522134</v>
      </c>
      <c r="G13" s="91">
        <v>12334817723</v>
      </c>
      <c r="H13" s="92">
        <v>108.34725935629683</v>
      </c>
    </row>
    <row r="14" spans="1:8" ht="15" customHeight="1" x14ac:dyDescent="0.25">
      <c r="A14" s="90" t="s">
        <v>71</v>
      </c>
      <c r="B14" s="91">
        <v>68513</v>
      </c>
      <c r="C14" s="91">
        <v>5897.2826248976917</v>
      </c>
      <c r="D14" s="91">
        <v>6161.3685796856071</v>
      </c>
      <c r="E14" s="92">
        <v>104.47809561768284</v>
      </c>
      <c r="F14" s="91">
        <v>4351982275</v>
      </c>
      <c r="G14" s="91">
        <v>5065606146</v>
      </c>
      <c r="H14" s="92">
        <v>116.39767411506747</v>
      </c>
    </row>
    <row r="15" spans="1:8" ht="15" customHeight="1" x14ac:dyDescent="0.25">
      <c r="A15" s="90" t="s">
        <v>70</v>
      </c>
      <c r="B15" s="91">
        <v>75150</v>
      </c>
      <c r="C15" s="91">
        <v>4671.8774510542735</v>
      </c>
      <c r="D15" s="91">
        <v>4794.3954080727435</v>
      </c>
      <c r="E15" s="92">
        <v>102.62245656702365</v>
      </c>
      <c r="F15" s="91">
        <v>3719692764</v>
      </c>
      <c r="G15" s="91">
        <v>4323585779</v>
      </c>
      <c r="H15" s="92">
        <v>116.23502405479853</v>
      </c>
    </row>
    <row r="16" spans="1:8" ht="15" customHeight="1" x14ac:dyDescent="0.25">
      <c r="A16" s="90" t="s">
        <v>69</v>
      </c>
      <c r="B16" s="91">
        <v>40084</v>
      </c>
      <c r="C16" s="91">
        <v>7624.6293573715375</v>
      </c>
      <c r="D16" s="91">
        <v>7933.6676500182948</v>
      </c>
      <c r="E16" s="92">
        <v>104.05315823447833</v>
      </c>
      <c r="F16" s="91">
        <v>3410405216</v>
      </c>
      <c r="G16" s="91">
        <v>3816157609</v>
      </c>
      <c r="H16" s="92">
        <v>111.89748335759056</v>
      </c>
    </row>
    <row r="17" spans="1:14" ht="15" customHeight="1" x14ac:dyDescent="0.25">
      <c r="A17" s="90" t="s">
        <v>68</v>
      </c>
      <c r="B17" s="91">
        <v>5663</v>
      </c>
      <c r="C17" s="91">
        <v>6937.1813036359526</v>
      </c>
      <c r="D17" s="91">
        <v>6922.8203102007183</v>
      </c>
      <c r="E17" s="92">
        <v>99.792985179330586</v>
      </c>
      <c r="F17" s="91">
        <v>491485421</v>
      </c>
      <c r="G17" s="91">
        <v>470447177</v>
      </c>
      <c r="H17" s="92">
        <v>95.719457159645842</v>
      </c>
    </row>
    <row r="18" spans="1:14" ht="15" customHeight="1" x14ac:dyDescent="0.25">
      <c r="A18" s="90" t="s">
        <v>67</v>
      </c>
      <c r="B18" s="91">
        <v>11997</v>
      </c>
      <c r="C18" s="91">
        <v>6220.4414640357872</v>
      </c>
      <c r="D18" s="91">
        <v>5610.4780778527966</v>
      </c>
      <c r="E18" s="92">
        <v>90.194210656758599</v>
      </c>
      <c r="F18" s="91">
        <v>1123561019</v>
      </c>
      <c r="G18" s="91">
        <v>807706866</v>
      </c>
      <c r="H18" s="92">
        <v>71.888117542461657</v>
      </c>
    </row>
    <row r="19" spans="1:14" ht="15" customHeight="1" x14ac:dyDescent="0.25">
      <c r="A19" s="90" t="s">
        <v>66</v>
      </c>
      <c r="B19" s="91">
        <v>60210</v>
      </c>
      <c r="C19" s="91">
        <v>6071.812023295518</v>
      </c>
      <c r="D19" s="91">
        <v>6317.990969108122</v>
      </c>
      <c r="E19" s="92">
        <v>104.05445598230145</v>
      </c>
      <c r="F19" s="91">
        <v>4168201805</v>
      </c>
      <c r="G19" s="91">
        <v>4564874835</v>
      </c>
      <c r="H19" s="92">
        <v>109.51664647148725</v>
      </c>
    </row>
    <row r="20" spans="1:14" ht="15" customHeight="1" x14ac:dyDescent="0.25">
      <c r="A20" s="90" t="s">
        <v>65</v>
      </c>
      <c r="B20" s="91">
        <v>45167</v>
      </c>
      <c r="C20" s="91">
        <v>4087.0693993882655</v>
      </c>
      <c r="D20" s="91">
        <v>4390.7019283990521</v>
      </c>
      <c r="E20" s="92">
        <v>107.42910137655683</v>
      </c>
      <c r="F20" s="91">
        <v>2116578804</v>
      </c>
      <c r="G20" s="91">
        <v>2379778008</v>
      </c>
      <c r="H20" s="92">
        <v>112.43512424402036</v>
      </c>
      <c r="N20" s="85"/>
    </row>
    <row r="21" spans="1:14" ht="15" customHeight="1" x14ac:dyDescent="0.25">
      <c r="A21" s="90" t="s">
        <v>64</v>
      </c>
      <c r="B21" s="91">
        <v>435</v>
      </c>
      <c r="C21" s="91">
        <v>5654.3303571428578</v>
      </c>
      <c r="D21" s="91">
        <v>5919.8591954022986</v>
      </c>
      <c r="E21" s="92">
        <v>104.69602625753924</v>
      </c>
      <c r="F21" s="91">
        <v>26597970</v>
      </c>
      <c r="G21" s="91">
        <v>30901665</v>
      </c>
      <c r="H21" s="92">
        <v>116.18053934191219</v>
      </c>
    </row>
    <row r="22" spans="1:14" ht="15" customHeight="1" x14ac:dyDescent="0.25">
      <c r="A22" s="90" t="s">
        <v>63</v>
      </c>
      <c r="B22" s="91">
        <v>7307</v>
      </c>
      <c r="C22" s="91">
        <v>4268.4922905909352</v>
      </c>
      <c r="D22" s="91">
        <v>4382.161500387756</v>
      </c>
      <c r="E22" s="92">
        <v>102.66298266597278</v>
      </c>
      <c r="F22" s="91">
        <v>357119139</v>
      </c>
      <c r="G22" s="91">
        <v>384245449</v>
      </c>
      <c r="H22" s="92">
        <v>107.59587124788628</v>
      </c>
    </row>
    <row r="23" spans="1:14" ht="15" customHeight="1" x14ac:dyDescent="0.25">
      <c r="A23" s="90" t="s">
        <v>62</v>
      </c>
      <c r="B23" s="91">
        <v>12576</v>
      </c>
      <c r="C23" s="91">
        <v>5186.2260645919305</v>
      </c>
      <c r="D23" s="91">
        <v>5379.1122641009324</v>
      </c>
      <c r="E23" s="92">
        <v>103.71920153704637</v>
      </c>
      <c r="F23" s="91">
        <v>723914179</v>
      </c>
      <c r="G23" s="91">
        <v>811772590</v>
      </c>
      <c r="H23" s="92">
        <v>112.13657827801713</v>
      </c>
    </row>
    <row r="24" spans="1:14" ht="15" customHeight="1" x14ac:dyDescent="0.25">
      <c r="A24" s="90" t="s">
        <v>61</v>
      </c>
      <c r="B24" s="91">
        <v>11465</v>
      </c>
      <c r="C24" s="91">
        <v>4890.5199819576001</v>
      </c>
      <c r="D24" s="91">
        <v>5348.8778165431022</v>
      </c>
      <c r="E24" s="92">
        <v>109.37237423170754</v>
      </c>
      <c r="F24" s="91">
        <v>650536968</v>
      </c>
      <c r="G24" s="91">
        <v>735898610</v>
      </c>
      <c r="H24" s="92">
        <v>113.12172039391311</v>
      </c>
    </row>
    <row r="25" spans="1:14" ht="15" customHeight="1" x14ac:dyDescent="0.25">
      <c r="A25" s="90" t="s">
        <v>60</v>
      </c>
      <c r="B25" s="91">
        <v>11155</v>
      </c>
      <c r="C25" s="91">
        <v>4059.1838386860832</v>
      </c>
      <c r="D25" s="91">
        <v>4140.378903331839</v>
      </c>
      <c r="E25" s="92">
        <v>102.00028054585569</v>
      </c>
      <c r="F25" s="91">
        <v>488368526</v>
      </c>
      <c r="G25" s="91">
        <v>554231120</v>
      </c>
      <c r="H25" s="92">
        <v>113.48624870227613</v>
      </c>
    </row>
    <row r="26" spans="1:14" ht="15" customHeight="1" x14ac:dyDescent="0.25">
      <c r="A26" s="90" t="s">
        <v>59</v>
      </c>
      <c r="B26" s="91">
        <v>28</v>
      </c>
      <c r="C26" s="91">
        <v>2334.2715053763441</v>
      </c>
      <c r="D26" s="91">
        <v>2055.7827380952381</v>
      </c>
      <c r="E26" s="92">
        <v>88.069564031446873</v>
      </c>
      <c r="F26" s="91">
        <v>868349</v>
      </c>
      <c r="G26" s="91">
        <v>690743</v>
      </c>
      <c r="H26" s="92">
        <v>79.546702996145555</v>
      </c>
    </row>
    <row r="27" spans="1:14" ht="15" customHeight="1" x14ac:dyDescent="0.25">
      <c r="A27" s="94" t="s">
        <v>27</v>
      </c>
      <c r="B27" s="91">
        <v>66</v>
      </c>
      <c r="C27" s="91">
        <v>5231.3926282051279</v>
      </c>
      <c r="D27" s="91">
        <v>5704.212121212121</v>
      </c>
      <c r="E27" s="92">
        <v>109.03811903655978</v>
      </c>
      <c r="F27" s="91">
        <v>3264389</v>
      </c>
      <c r="G27" s="91">
        <v>4517736</v>
      </c>
      <c r="H27" s="92">
        <v>138.39453570024895</v>
      </c>
    </row>
    <row r="28" spans="1:14" x14ac:dyDescent="0.25">
      <c r="A28" s="54" t="s">
        <v>56</v>
      </c>
      <c r="B28" s="55"/>
      <c r="C28" s="55"/>
      <c r="D28" s="55"/>
      <c r="E28" s="55"/>
      <c r="F28" s="55"/>
    </row>
  </sheetData>
  <mergeCells count="7">
    <mergeCell ref="A28:F28"/>
    <mergeCell ref="A5:A6"/>
    <mergeCell ref="C5:E5"/>
    <mergeCell ref="F5:H5"/>
    <mergeCell ref="B5:B6"/>
    <mergeCell ref="A4:H4"/>
    <mergeCell ref="A3:D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K29"/>
  <sheetViews>
    <sheetView tabSelected="1" workbookViewId="0">
      <selection activeCell="I10" sqref="I10"/>
    </sheetView>
  </sheetViews>
  <sheetFormatPr defaultRowHeight="15" x14ac:dyDescent="0.25"/>
  <cols>
    <col min="1" max="1" width="43.85546875" customWidth="1"/>
    <col min="2" max="2" width="11.5703125" customWidth="1"/>
    <col min="3" max="3" width="10.140625" customWidth="1"/>
    <col min="4" max="4" width="10.42578125" customWidth="1"/>
    <col min="5" max="5" width="12" customWidth="1"/>
    <col min="6" max="6" width="11.85546875" customWidth="1"/>
    <col min="9" max="9" width="9.140625" customWidth="1"/>
  </cols>
  <sheetData>
    <row r="3" spans="1:6" x14ac:dyDescent="0.25">
      <c r="A3" s="61" t="s">
        <v>30</v>
      </c>
      <c r="B3" s="78"/>
      <c r="C3" s="78"/>
      <c r="D3" s="78"/>
    </row>
    <row r="4" spans="1:6" x14ac:dyDescent="0.25">
      <c r="A4" s="6" t="s">
        <v>54</v>
      </c>
      <c r="B4" s="5"/>
    </row>
    <row r="5" spans="1:6" x14ac:dyDescent="0.25">
      <c r="D5" s="77" t="s">
        <v>82</v>
      </c>
      <c r="E5" s="55"/>
      <c r="F5" s="55"/>
    </row>
    <row r="6" spans="1:6" s="19" customFormat="1" ht="33.75" x14ac:dyDescent="0.25">
      <c r="A6" s="99" t="s">
        <v>5</v>
      </c>
      <c r="B6" s="99" t="s">
        <v>0</v>
      </c>
      <c r="C6" s="99" t="s">
        <v>6</v>
      </c>
      <c r="D6" s="99" t="s">
        <v>7</v>
      </c>
      <c r="E6" s="99" t="s">
        <v>28</v>
      </c>
      <c r="F6" s="99" t="s">
        <v>32</v>
      </c>
    </row>
    <row r="7" spans="1:6" s="19" customFormat="1" ht="17.100000000000001" customHeight="1" x14ac:dyDescent="0.25">
      <c r="A7" s="100" t="s">
        <v>29</v>
      </c>
      <c r="B7" s="101">
        <v>939954</v>
      </c>
      <c r="C7" s="101">
        <v>46905</v>
      </c>
      <c r="D7" s="101">
        <v>18655</v>
      </c>
      <c r="E7" s="101">
        <v>28250</v>
      </c>
      <c r="F7" s="102">
        <v>5584</v>
      </c>
    </row>
    <row r="8" spans="1:6" s="19" customFormat="1" ht="17.100000000000001" customHeight="1" x14ac:dyDescent="0.25">
      <c r="A8" s="97" t="s">
        <v>49</v>
      </c>
      <c r="B8" s="98">
        <v>3440</v>
      </c>
      <c r="C8" s="98">
        <v>353</v>
      </c>
      <c r="D8" s="98">
        <v>61</v>
      </c>
      <c r="E8" s="98">
        <v>292</v>
      </c>
      <c r="F8" s="98">
        <v>8312.2692829457355</v>
      </c>
    </row>
    <row r="9" spans="1:6" s="19" customFormat="1" ht="17.100000000000001" customHeight="1" x14ac:dyDescent="0.25">
      <c r="A9" s="95" t="s">
        <v>50</v>
      </c>
      <c r="B9" s="96">
        <v>40084</v>
      </c>
      <c r="C9" s="96">
        <v>3531</v>
      </c>
      <c r="D9" s="96">
        <v>286</v>
      </c>
      <c r="E9" s="96">
        <v>3244</v>
      </c>
      <c r="F9" s="96">
        <v>7933.6676500182948</v>
      </c>
    </row>
    <row r="10" spans="1:6" s="19" customFormat="1" ht="17.100000000000001" customHeight="1" x14ac:dyDescent="0.25">
      <c r="A10" s="95" t="s">
        <v>55</v>
      </c>
      <c r="B10" s="96">
        <v>13494</v>
      </c>
      <c r="C10" s="96">
        <v>2148</v>
      </c>
      <c r="D10" s="96">
        <v>183</v>
      </c>
      <c r="E10" s="96">
        <v>1965</v>
      </c>
      <c r="F10" s="96">
        <v>7728.0363556642451</v>
      </c>
    </row>
    <row r="11" spans="1:6" s="19" customFormat="1" ht="17.100000000000001" customHeight="1" x14ac:dyDescent="0.25">
      <c r="A11" s="95" t="s">
        <v>51</v>
      </c>
      <c r="B11" s="96">
        <v>5663</v>
      </c>
      <c r="C11" s="96">
        <v>1131</v>
      </c>
      <c r="D11" s="96">
        <v>1194</v>
      </c>
      <c r="E11" s="96">
        <v>-62</v>
      </c>
      <c r="F11" s="96">
        <v>6922.8203102007183</v>
      </c>
    </row>
    <row r="12" spans="1:6" s="19" customFormat="1" ht="17.100000000000001" customHeight="1" x14ac:dyDescent="0.25">
      <c r="A12" s="95" t="s">
        <v>52</v>
      </c>
      <c r="B12" s="96">
        <v>60210</v>
      </c>
      <c r="C12" s="96">
        <v>4619</v>
      </c>
      <c r="D12" s="96">
        <v>1195</v>
      </c>
      <c r="E12" s="96">
        <v>3424</v>
      </c>
      <c r="F12" s="96">
        <v>6317.990969108122</v>
      </c>
    </row>
    <row r="13" spans="1:6" s="19" customFormat="1" ht="17.100000000000001" customHeight="1" x14ac:dyDescent="0.25">
      <c r="A13" s="95" t="s">
        <v>53</v>
      </c>
      <c r="B13" s="96">
        <v>68513</v>
      </c>
      <c r="C13" s="96">
        <v>2049</v>
      </c>
      <c r="D13" s="96">
        <v>786</v>
      </c>
      <c r="E13" s="96">
        <v>1263</v>
      </c>
      <c r="F13" s="96">
        <v>6161.3685796856071</v>
      </c>
    </row>
    <row r="14" spans="1:6" x14ac:dyDescent="0.25">
      <c r="A14" s="54" t="s">
        <v>56</v>
      </c>
      <c r="B14" s="55"/>
      <c r="C14" s="55"/>
      <c r="D14" s="55"/>
      <c r="E14" s="55"/>
      <c r="F14" s="55"/>
    </row>
    <row r="15" spans="1:6" s="19" customFormat="1" x14ac:dyDescent="0.25">
      <c r="A15" s="16"/>
      <c r="B15" s="17"/>
      <c r="C15" s="17"/>
      <c r="D15" s="17"/>
      <c r="E15" s="17"/>
      <c r="F15" s="17"/>
    </row>
    <row r="29" spans="11:11" x14ac:dyDescent="0.25">
      <c r="K29" s="7"/>
    </row>
  </sheetData>
  <sortState ref="A7:F13">
    <sortCondition ref="F34:F40"/>
  </sortState>
  <mergeCells count="3">
    <mergeCell ref="A14:F14"/>
    <mergeCell ref="A3:D3"/>
    <mergeCell ref="D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</vt:lpstr>
      <vt:lpstr>Grafikon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cp:lastPrinted>2017-11-08T09:19:37Z</cp:lastPrinted>
  <dcterms:created xsi:type="dcterms:W3CDTF">2017-08-18T08:04:50Z</dcterms:created>
  <dcterms:modified xsi:type="dcterms:W3CDTF">2019-12-17T20:49:36Z</dcterms:modified>
</cp:coreProperties>
</file>