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2995" windowHeight="9975"/>
  </bookViews>
  <sheets>
    <sheet name="T1" sheetId="1" r:id="rId1"/>
    <sheet name="T2" sheetId="3" r:id="rId2"/>
  </sheets>
  <definedNames>
    <definedName name="_ftn1" localSheetId="0">'T1'!#REF!</definedName>
    <definedName name="_ftnref1" localSheetId="0">'T1'!$B$3</definedName>
    <definedName name="plaća">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H12" i="3" l="1"/>
  <c r="H14" i="3" s="1"/>
  <c r="K12" i="3" l="1"/>
  <c r="K14" i="3" s="1"/>
  <c r="E12" i="3"/>
  <c r="E14" i="3" s="1"/>
  <c r="B12" i="3"/>
  <c r="B14" i="3" s="1"/>
</calcChain>
</file>

<file path=xl/sharedStrings.xml><?xml version="1.0" encoding="utf-8"?>
<sst xmlns="http://schemas.openxmlformats.org/spreadsheetml/2006/main" count="82" uniqueCount="45">
  <si>
    <t>Opis</t>
  </si>
  <si>
    <t>Indeks</t>
  </si>
  <si>
    <t>Udjel VSŽ u RH (%)</t>
  </si>
  <si>
    <t>Broj poduzetnika</t>
  </si>
  <si>
    <t xml:space="preserve">Broj dobitaša </t>
  </si>
  <si>
    <t xml:space="preserve">Broj gubitaša </t>
  </si>
  <si>
    <t>Broj zaposlenih</t>
  </si>
  <si>
    <t>Ukupni prihodi</t>
  </si>
  <si>
    <t>Ukupni rashodi</t>
  </si>
  <si>
    <t>Dobit prije oporezivanja</t>
  </si>
  <si>
    <t>Gubitak prije oporezivanja</t>
  </si>
  <si>
    <t>Porez na dobit</t>
  </si>
  <si>
    <t>Dobit razdoblja</t>
  </si>
  <si>
    <t>Gubitak razdoblja</t>
  </si>
  <si>
    <t>Konsolidirani financ. rezultat dobit (+) ili gubitak (-) razdoblja</t>
  </si>
  <si>
    <t>Izvoz</t>
  </si>
  <si>
    <t>Uvoz</t>
  </si>
  <si>
    <t>Trgovinski saldo (izvoz minus uvoz)</t>
  </si>
  <si>
    <t>Bruto investicije samo u novu dugotrajnu imovinu</t>
  </si>
  <si>
    <t>Prosječna mjesečna neto plaća (u kunama)</t>
  </si>
  <si>
    <t>Izvor: Fina, Registar godišnjih financijskih izvještaja</t>
  </si>
  <si>
    <t>Tablica 1. Osnovni financijski rezultati poduzetnika sa sjedištem u Vukovarsko-srijemskoj županiji u 2018. g.</t>
  </si>
  <si>
    <t>RH</t>
  </si>
  <si>
    <t>-</t>
  </si>
  <si>
    <t>(iznosi u tisućama kuna, indeksi 2017=100,0)</t>
  </si>
  <si>
    <t>(iznosi: u tisućama kuna)</t>
  </si>
  <si>
    <t>Naziv grada*/</t>
  </si>
  <si>
    <t>općine</t>
  </si>
  <si>
    <t>Ukupni prihod</t>
  </si>
  <si>
    <t>Neto dobit/gubitak</t>
  </si>
  <si>
    <t>Broj</t>
  </si>
  <si>
    <t>Rang VSŽ</t>
  </si>
  <si>
    <t>Rang RH</t>
  </si>
  <si>
    <t>Iznos</t>
  </si>
  <si>
    <t>Vukovar*</t>
  </si>
  <si>
    <t>Vinkovci*</t>
  </si>
  <si>
    <t>Županja*</t>
  </si>
  <si>
    <t>Ukupno</t>
  </si>
  <si>
    <t>Udio u VSŽ</t>
  </si>
  <si>
    <t> -</t>
  </si>
  <si>
    <t>Tablica 2. Top lista 5 najvećih gradova*/općina Vukovarsko-srijemske županije po kriteriju ukupnoga prihoda poduzetnika u 2018. godini</t>
  </si>
  <si>
    <t xml:space="preserve">Ukupno VSŽ </t>
  </si>
  <si>
    <t>Registar godišnjih financijskih izvještaja</t>
  </si>
  <si>
    <t>Nijemci**</t>
  </si>
  <si>
    <t>Nuštar**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</si>
</sst>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color rgb="FF17365D"/>
      <name val="Arial"/>
      <family val="2"/>
      <charset val="238"/>
    </font>
    <font>
      <sz val="8"/>
      <color rgb="FF17365D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9"/>
      <color rgb="FFFFFFFF"/>
      <name val="Arial"/>
      <family val="2"/>
      <charset val="238"/>
    </font>
    <font>
      <b/>
      <sz val="8.5"/>
      <color rgb="FFFFFFFF"/>
      <name val="Arial"/>
      <family val="2"/>
      <charset val="238"/>
    </font>
    <font>
      <sz val="9"/>
      <color rgb="FF17365D"/>
      <name val="Arial"/>
      <family val="2"/>
      <charset val="238"/>
    </font>
    <font>
      <i/>
      <sz val="8"/>
      <color rgb="FF17365D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9"/>
      <color indexed="56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rgb="FFFFFFFF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8.5"/>
      <color rgb="FF17365D"/>
      <name val="Arial"/>
      <family val="2"/>
      <charset val="238"/>
    </font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11"/>
      <color theme="1"/>
      <name val="Calibri"/>
      <family val="2"/>
      <scheme val="minor"/>
    </font>
    <font>
      <b/>
      <sz val="9"/>
      <color theme="3" tint="-0.249977111117893"/>
      <name val="Arial"/>
      <family val="2"/>
      <charset val="238"/>
    </font>
    <font>
      <b/>
      <sz val="9"/>
      <color indexed="56"/>
      <name val="Arial"/>
      <family val="2"/>
      <charset val="238"/>
    </font>
    <font>
      <b/>
      <sz val="9"/>
      <color rgb="FFFF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17365D"/>
        <bgColor indexed="64"/>
      </patternFill>
    </fill>
    <fill>
      <patternFill patternType="solid">
        <fgColor rgb="FFE5E5FF"/>
        <bgColor indexed="64"/>
      </patternFill>
    </fill>
    <fill>
      <patternFill patternType="solid">
        <fgColor rgb="FFE7EDF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/>
      <diagonal/>
    </border>
  </borders>
  <cellStyleXfs count="37">
    <xf numFmtId="0" fontId="0" fillId="0" borderId="0"/>
    <xf numFmtId="0" fontId="12" fillId="0" borderId="0"/>
    <xf numFmtId="0" fontId="17" fillId="0" borderId="0"/>
    <xf numFmtId="0" fontId="9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7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8" fillId="0" borderId="0"/>
    <xf numFmtId="0" fontId="19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6" fillId="0" borderId="0"/>
    <xf numFmtId="0" fontId="1" fillId="0" borderId="0"/>
    <xf numFmtId="0" fontId="18" fillId="0" borderId="0"/>
    <xf numFmtId="9" fontId="16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 applyAlignment="1">
      <alignment horizontal="right" vertical="center" indent="7"/>
    </xf>
    <xf numFmtId="0" fontId="8" fillId="0" borderId="0" xfId="0" applyFont="1" applyAlignment="1">
      <alignment horizontal="justify" vertical="center"/>
    </xf>
    <xf numFmtId="2" fontId="7" fillId="0" borderId="4" xfId="0" applyNumberFormat="1" applyFont="1" applyBorder="1" applyAlignment="1">
      <alignment horizontal="justify" vertical="center" wrapText="1"/>
    </xf>
    <xf numFmtId="2" fontId="2" fillId="0" borderId="4" xfId="0" applyNumberFormat="1" applyFont="1" applyBorder="1" applyAlignment="1">
      <alignment vertical="center" wrapText="1"/>
    </xf>
    <xf numFmtId="2" fontId="7" fillId="0" borderId="4" xfId="0" applyNumberFormat="1" applyFont="1" applyBorder="1" applyAlignment="1">
      <alignment vertical="center" wrapText="1"/>
    </xf>
    <xf numFmtId="0" fontId="11" fillId="0" borderId="0" xfId="0" applyFont="1"/>
    <xf numFmtId="0" fontId="2" fillId="0" borderId="0" xfId="0" applyFont="1" applyAlignment="1">
      <alignment horizontal="left" vertical="center" indent="8"/>
    </xf>
    <xf numFmtId="0" fontId="3" fillId="0" borderId="0" xfId="0" applyFont="1" applyAlignment="1">
      <alignment horizontal="left" vertical="center" indent="8"/>
    </xf>
    <xf numFmtId="0" fontId="8" fillId="0" borderId="0" xfId="0" applyFont="1"/>
    <xf numFmtId="0" fontId="14" fillId="6" borderId="5" xfId="0" applyFont="1" applyFill="1" applyBorder="1" applyAlignment="1">
      <alignment horizontal="right" vertical="center" wrapText="1"/>
    </xf>
    <xf numFmtId="3" fontId="10" fillId="0" borderId="4" xfId="0" applyNumberFormat="1" applyFont="1" applyBorder="1" applyAlignment="1">
      <alignment horizontal="right" vertical="center"/>
    </xf>
    <xf numFmtId="164" fontId="10" fillId="0" borderId="4" xfId="0" applyNumberFormat="1" applyFont="1" applyBorder="1" applyAlignment="1">
      <alignment horizontal="right" vertical="center"/>
    </xf>
    <xf numFmtId="0" fontId="20" fillId="0" borderId="0" xfId="0" applyFont="1"/>
    <xf numFmtId="3" fontId="11" fillId="0" borderId="3" xfId="1" applyNumberFormat="1" applyFont="1" applyFill="1" applyBorder="1" applyAlignment="1">
      <alignment horizontal="right" vertical="center"/>
    </xf>
    <xf numFmtId="3" fontId="11" fillId="9" borderId="3" xfId="1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justify" vertical="center"/>
    </xf>
    <xf numFmtId="0" fontId="0" fillId="0" borderId="0" xfId="0" applyAlignment="1"/>
    <xf numFmtId="2" fontId="7" fillId="0" borderId="6" xfId="0" applyNumberFormat="1" applyFont="1" applyBorder="1" applyAlignment="1">
      <alignment horizontal="justify" vertical="center" wrapText="1"/>
    </xf>
    <xf numFmtId="3" fontId="10" fillId="0" borderId="6" xfId="0" applyNumberFormat="1" applyFont="1" applyBorder="1" applyAlignment="1">
      <alignment horizontal="right" vertical="center"/>
    </xf>
    <xf numFmtId="164" fontId="10" fillId="0" borderId="6" xfId="0" applyNumberFormat="1" applyFont="1" applyBorder="1" applyAlignment="1">
      <alignment horizontal="right" vertical="center"/>
    </xf>
    <xf numFmtId="0" fontId="5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justify" vertical="center" wrapText="1"/>
    </xf>
    <xf numFmtId="3" fontId="7" fillId="3" borderId="7" xfId="0" applyNumberFormat="1" applyFont="1" applyFill="1" applyBorder="1" applyAlignment="1">
      <alignment horizontal="justify" vertical="center" wrapText="1"/>
    </xf>
    <xf numFmtId="3" fontId="7" fillId="3" borderId="7" xfId="0" applyNumberFormat="1" applyFont="1" applyFill="1" applyBorder="1" applyAlignment="1">
      <alignment horizontal="right" vertical="center" wrapText="1"/>
    </xf>
    <xf numFmtId="0" fontId="7" fillId="3" borderId="7" xfId="0" applyFont="1" applyFill="1" applyBorder="1" applyAlignment="1">
      <alignment horizontal="right" vertical="center" wrapText="1"/>
    </xf>
    <xf numFmtId="164" fontId="7" fillId="3" borderId="7" xfId="0" applyNumberFormat="1" applyFont="1" applyFill="1" applyBorder="1" applyAlignment="1">
      <alignment horizontal="right" vertical="center" wrapText="1"/>
    </xf>
    <xf numFmtId="0" fontId="7" fillId="3" borderId="7" xfId="0" applyFont="1" applyFill="1" applyBorder="1" applyAlignment="1">
      <alignment vertical="center" wrapText="1"/>
    </xf>
    <xf numFmtId="3" fontId="7" fillId="3" borderId="7" xfId="0" applyNumberFormat="1" applyFont="1" applyFill="1" applyBorder="1" applyAlignment="1">
      <alignment vertical="center" wrapText="1"/>
    </xf>
    <xf numFmtId="3" fontId="21" fillId="0" borderId="4" xfId="0" applyNumberFormat="1" applyFont="1" applyBorder="1" applyAlignment="1">
      <alignment horizontal="right" vertical="center"/>
    </xf>
    <xf numFmtId="164" fontId="21" fillId="0" borderId="4" xfId="0" applyNumberFormat="1" applyFont="1" applyBorder="1" applyAlignment="1">
      <alignment horizontal="right" vertical="center"/>
    </xf>
    <xf numFmtId="3" fontId="22" fillId="0" borderId="4" xfId="0" applyNumberFormat="1" applyFont="1" applyBorder="1" applyAlignment="1">
      <alignment horizontal="right" vertical="center"/>
    </xf>
    <xf numFmtId="3" fontId="11" fillId="0" borderId="8" xfId="1" applyNumberFormat="1" applyFont="1" applyFill="1" applyBorder="1" applyAlignment="1">
      <alignment horizontal="right" vertical="center"/>
    </xf>
    <xf numFmtId="3" fontId="11" fillId="9" borderId="8" xfId="1" applyNumberFormat="1" applyFont="1" applyFill="1" applyBorder="1" applyAlignment="1">
      <alignment horizontal="right" vertical="center"/>
    </xf>
    <xf numFmtId="0" fontId="14" fillId="6" borderId="2" xfId="0" applyFont="1" applyFill="1" applyBorder="1" applyAlignment="1">
      <alignment horizontal="right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3" fillId="4" borderId="7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 wrapText="1"/>
    </xf>
    <xf numFmtId="3" fontId="11" fillId="0" borderId="9" xfId="1" applyNumberFormat="1" applyFont="1" applyFill="1" applyBorder="1" applyAlignment="1">
      <alignment horizontal="right" vertical="center"/>
    </xf>
    <xf numFmtId="3" fontId="11" fillId="9" borderId="9" xfId="1" applyNumberFormat="1" applyFont="1" applyFill="1" applyBorder="1" applyAlignment="1">
      <alignment horizontal="right" vertical="center"/>
    </xf>
    <xf numFmtId="0" fontId="14" fillId="6" borderId="1" xfId="0" applyFont="1" applyFill="1" applyBorder="1" applyAlignment="1">
      <alignment horizontal="right" vertical="center" wrapText="1"/>
    </xf>
    <xf numFmtId="0" fontId="2" fillId="7" borderId="7" xfId="0" applyFont="1" applyFill="1" applyBorder="1" applyAlignment="1">
      <alignment horizontal="justify" vertical="center"/>
    </xf>
    <xf numFmtId="3" fontId="2" fillId="7" borderId="7" xfId="0" applyNumberFormat="1" applyFont="1" applyFill="1" applyBorder="1" applyAlignment="1">
      <alignment horizontal="right" vertical="center"/>
    </xf>
    <xf numFmtId="0" fontId="15" fillId="7" borderId="7" xfId="0" applyFont="1" applyFill="1" applyBorder="1" applyAlignment="1">
      <alignment horizontal="right" vertical="center"/>
    </xf>
    <xf numFmtId="0" fontId="15" fillId="7" borderId="7" xfId="0" applyFont="1" applyFill="1" applyBorder="1" applyAlignment="1">
      <alignment horizontal="right" vertical="center" wrapText="1"/>
    </xf>
    <xf numFmtId="3" fontId="2" fillId="7" borderId="7" xfId="0" applyNumberFormat="1" applyFont="1" applyFill="1" applyBorder="1" applyAlignment="1">
      <alignment horizontal="right" vertical="center" wrapText="1"/>
    </xf>
    <xf numFmtId="3" fontId="2" fillId="7" borderId="7" xfId="0" applyNumberFormat="1" applyFont="1" applyFill="1" applyBorder="1" applyAlignment="1">
      <alignment horizontal="right" vertical="center"/>
    </xf>
    <xf numFmtId="0" fontId="2" fillId="7" borderId="7" xfId="0" applyFont="1" applyFill="1" applyBorder="1" applyAlignment="1">
      <alignment horizontal="right" vertical="center"/>
    </xf>
    <xf numFmtId="0" fontId="15" fillId="7" borderId="7" xfId="0" applyFont="1" applyFill="1" applyBorder="1" applyAlignment="1">
      <alignment horizontal="right" vertical="center" wrapText="1"/>
    </xf>
    <xf numFmtId="0" fontId="2" fillId="8" borderId="7" xfId="0" applyFont="1" applyFill="1" applyBorder="1" applyAlignment="1">
      <alignment horizontal="justify" vertical="center"/>
    </xf>
    <xf numFmtId="0" fontId="4" fillId="0" borderId="7" xfId="0" applyFont="1" applyBorder="1" applyAlignment="1">
      <alignment vertical="center" wrapText="1"/>
    </xf>
    <xf numFmtId="164" fontId="2" fillId="8" borderId="7" xfId="0" applyNumberFormat="1" applyFont="1" applyFill="1" applyBorder="1" applyAlignment="1">
      <alignment horizontal="right" vertical="center"/>
    </xf>
    <xf numFmtId="0" fontId="15" fillId="8" borderId="7" xfId="0" applyFont="1" applyFill="1" applyBorder="1" applyAlignment="1">
      <alignment horizontal="right" vertical="center"/>
    </xf>
    <xf numFmtId="0" fontId="15" fillId="8" borderId="7" xfId="0" applyFont="1" applyFill="1" applyBorder="1" applyAlignment="1">
      <alignment horizontal="right" vertical="center" wrapText="1"/>
    </xf>
    <xf numFmtId="164" fontId="2" fillId="8" borderId="7" xfId="0" applyNumberFormat="1" applyFont="1" applyFill="1" applyBorder="1" applyAlignment="1">
      <alignment horizontal="right" vertical="center" wrapText="1"/>
    </xf>
    <xf numFmtId="164" fontId="2" fillId="8" borderId="7" xfId="0" applyNumberFormat="1" applyFont="1" applyFill="1" applyBorder="1" applyAlignment="1">
      <alignment horizontal="right" vertical="center"/>
    </xf>
    <xf numFmtId="0" fontId="2" fillId="8" borderId="7" xfId="0" applyFont="1" applyFill="1" applyBorder="1" applyAlignment="1">
      <alignment horizontal="right" vertical="center"/>
    </xf>
    <xf numFmtId="0" fontId="15" fillId="8" borderId="7" xfId="0" applyFont="1" applyFill="1" applyBorder="1" applyAlignment="1">
      <alignment horizontal="right" vertical="center" wrapText="1"/>
    </xf>
    <xf numFmtId="3" fontId="11" fillId="0" borderId="10" xfId="1" applyNumberFormat="1" applyFont="1" applyFill="1" applyBorder="1" applyAlignment="1">
      <alignment horizontal="right" vertical="center"/>
    </xf>
    <xf numFmtId="3" fontId="11" fillId="0" borderId="11" xfId="1" applyNumberFormat="1" applyFont="1" applyFill="1" applyBorder="1" applyAlignment="1">
      <alignment horizontal="right" vertical="center"/>
    </xf>
    <xf numFmtId="3" fontId="11" fillId="0" borderId="12" xfId="1" applyNumberFormat="1" applyFont="1" applyFill="1" applyBorder="1" applyAlignment="1">
      <alignment horizontal="right" vertical="center"/>
    </xf>
    <xf numFmtId="0" fontId="11" fillId="5" borderId="7" xfId="0" applyFont="1" applyFill="1" applyBorder="1" applyAlignment="1">
      <alignment vertical="center"/>
    </xf>
  </cellXfs>
  <cellStyles count="37">
    <cellStyle name="Hyperlink 2" xfId="3"/>
    <cellStyle name="Normal 10" xfId="4"/>
    <cellStyle name="Normal 11" xfId="5"/>
    <cellStyle name="Normal 12" xfId="6"/>
    <cellStyle name="Normal 13" xfId="7"/>
    <cellStyle name="Normal 14" xfId="8"/>
    <cellStyle name="Normal 15" xfId="9"/>
    <cellStyle name="Normal 16" xfId="10"/>
    <cellStyle name="Normal 17" xfId="11"/>
    <cellStyle name="Normal 18" xfId="12"/>
    <cellStyle name="Normal 19" xfId="13"/>
    <cellStyle name="Normal 19 2" xfId="14"/>
    <cellStyle name="Normal 2" xfId="15"/>
    <cellStyle name="Normal 2 2" xfId="16"/>
    <cellStyle name="Normal 20" xfId="17"/>
    <cellStyle name="Normal 3" xfId="18"/>
    <cellStyle name="Normal 3 2" xfId="19"/>
    <cellStyle name="Normal 4" xfId="20"/>
    <cellStyle name="Normal 4 2" xfId="21"/>
    <cellStyle name="Normal 5" xfId="22"/>
    <cellStyle name="Normal 5 2" xfId="23"/>
    <cellStyle name="Normal 6" xfId="24"/>
    <cellStyle name="Normal 7" xfId="25"/>
    <cellStyle name="Normal 8" xfId="26"/>
    <cellStyle name="Normal 9" xfId="27"/>
    <cellStyle name="Normalno" xfId="0" builtinId="0"/>
    <cellStyle name="Normalno 2" xfId="28"/>
    <cellStyle name="Normalno 2 2" xfId="2"/>
    <cellStyle name="Normalno 2 3" xfId="29"/>
    <cellStyle name="Normalno 2 3 2" xfId="30"/>
    <cellStyle name="Normalno 2 4" xfId="31"/>
    <cellStyle name="Normalno 2 5" xfId="32"/>
    <cellStyle name="Normalno 3" xfId="33"/>
    <cellStyle name="Normalno 4" xfId="34"/>
    <cellStyle name="Normalno 5" xfId="35"/>
    <cellStyle name="Obično_List1" xfId="1"/>
    <cellStyle name="Percent 2" xfId="3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9525</xdr:rowOff>
    </xdr:from>
    <xdr:to>
      <xdr:col>0</xdr:col>
      <xdr:colOff>1499755</xdr:colOff>
      <xdr:row>1</xdr:row>
      <xdr:rowOff>180975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9525"/>
          <a:ext cx="1480705" cy="361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600194</xdr:colOff>
      <xdr:row>1</xdr:row>
      <xdr:rowOff>180975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71719" cy="371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3"/>
  <sheetViews>
    <sheetView tabSelected="1" workbookViewId="0">
      <selection activeCell="H24" sqref="H24"/>
    </sheetView>
  </sheetViews>
  <sheetFormatPr defaultRowHeight="15" x14ac:dyDescent="0.25"/>
  <cols>
    <col min="1" max="1" width="54.7109375" customWidth="1"/>
    <col min="2" max="3" width="9.85546875" bestFit="1" customWidth="1"/>
    <col min="4" max="4" width="10" customWidth="1"/>
    <col min="5" max="5" width="8.28515625" customWidth="1"/>
    <col min="6" max="6" width="10.85546875" bestFit="1" customWidth="1"/>
    <col min="7" max="7" width="11.7109375" customWidth="1"/>
  </cols>
  <sheetData>
    <row r="2" spans="1:7" x14ac:dyDescent="0.25">
      <c r="E2" s="13" t="s">
        <v>42</v>
      </c>
    </row>
    <row r="3" spans="1:7" x14ac:dyDescent="0.25">
      <c r="A3" s="16" t="s">
        <v>21</v>
      </c>
      <c r="B3" s="17"/>
      <c r="C3" s="17"/>
      <c r="D3" s="17"/>
      <c r="E3" s="17"/>
      <c r="F3" s="17"/>
      <c r="G3" s="17"/>
    </row>
    <row r="4" spans="1:7" x14ac:dyDescent="0.25">
      <c r="A4" s="1"/>
      <c r="D4" s="6" t="s">
        <v>24</v>
      </c>
    </row>
    <row r="5" spans="1:7" ht="27" customHeight="1" x14ac:dyDescent="0.25">
      <c r="A5" s="21" t="s">
        <v>0</v>
      </c>
      <c r="B5" s="21">
        <v>2017</v>
      </c>
      <c r="C5" s="21">
        <v>2018</v>
      </c>
      <c r="D5" s="21" t="s">
        <v>1</v>
      </c>
      <c r="E5" s="22" t="s">
        <v>2</v>
      </c>
      <c r="F5" s="21" t="s">
        <v>22</v>
      </c>
    </row>
    <row r="6" spans="1:7" x14ac:dyDescent="0.25">
      <c r="A6" s="23" t="s">
        <v>3</v>
      </c>
      <c r="B6" s="24"/>
      <c r="C6" s="25">
        <v>2104</v>
      </c>
      <c r="D6" s="26" t="s">
        <v>23</v>
      </c>
      <c r="E6" s="27">
        <v>1.6046736883851827</v>
      </c>
      <c r="F6" s="25">
        <v>131117</v>
      </c>
    </row>
    <row r="7" spans="1:7" x14ac:dyDescent="0.25">
      <c r="A7" s="28" t="s">
        <v>4</v>
      </c>
      <c r="B7" s="29">
        <v>1362</v>
      </c>
      <c r="C7" s="29">
        <v>1573</v>
      </c>
      <c r="D7" s="27">
        <v>115.49192364170338</v>
      </c>
      <c r="E7" s="27">
        <v>1.7709177699720795</v>
      </c>
      <c r="F7" s="29">
        <v>88824</v>
      </c>
    </row>
    <row r="8" spans="1:7" x14ac:dyDescent="0.25">
      <c r="A8" s="28" t="s">
        <v>5</v>
      </c>
      <c r="B8" s="29">
        <v>446</v>
      </c>
      <c r="C8" s="29">
        <v>531</v>
      </c>
      <c r="D8" s="27">
        <v>119.05829596412556</v>
      </c>
      <c r="E8" s="27">
        <v>1.2555269193483554</v>
      </c>
      <c r="F8" s="29">
        <v>42293</v>
      </c>
    </row>
    <row r="9" spans="1:7" x14ac:dyDescent="0.25">
      <c r="A9" s="18" t="s">
        <v>6</v>
      </c>
      <c r="B9" s="19">
        <v>18819</v>
      </c>
      <c r="C9" s="19">
        <v>19699</v>
      </c>
      <c r="D9" s="20">
        <v>104.67612519262448</v>
      </c>
      <c r="E9" s="20">
        <v>2.0957408554035624</v>
      </c>
      <c r="F9" s="19">
        <v>939954</v>
      </c>
    </row>
    <row r="10" spans="1:7" x14ac:dyDescent="0.25">
      <c r="A10" s="3" t="s">
        <v>7</v>
      </c>
      <c r="B10" s="11">
        <v>18248488.831999999</v>
      </c>
      <c r="C10" s="11">
        <v>20702037.000999998</v>
      </c>
      <c r="D10" s="12">
        <v>113.44521286988724</v>
      </c>
      <c r="E10" s="12">
        <v>2.7560103449979398</v>
      </c>
      <c r="F10" s="11">
        <v>751159626.03600001</v>
      </c>
    </row>
    <row r="11" spans="1:7" x14ac:dyDescent="0.25">
      <c r="A11" s="3" t="s">
        <v>8</v>
      </c>
      <c r="B11" s="11">
        <v>18418999.510000002</v>
      </c>
      <c r="C11" s="11">
        <v>20143857.522999998</v>
      </c>
      <c r="D11" s="12">
        <v>109.36455865620465</v>
      </c>
      <c r="E11" s="12">
        <v>2.8156693345773887</v>
      </c>
      <c r="F11" s="11">
        <v>715419856.85699999</v>
      </c>
    </row>
    <row r="12" spans="1:7" x14ac:dyDescent="0.25">
      <c r="A12" s="3" t="s">
        <v>9</v>
      </c>
      <c r="B12" s="11">
        <v>929676.04099999997</v>
      </c>
      <c r="C12" s="11">
        <v>944690.43700000003</v>
      </c>
      <c r="D12" s="12">
        <v>101.61501376155182</v>
      </c>
      <c r="E12" s="12">
        <v>1.7371759595411511</v>
      </c>
      <c r="F12" s="11">
        <v>54380814.552000001</v>
      </c>
    </row>
    <row r="13" spans="1:7" x14ac:dyDescent="0.25">
      <c r="A13" s="3" t="s">
        <v>10</v>
      </c>
      <c r="B13" s="11">
        <v>1100186.719</v>
      </c>
      <c r="C13" s="11">
        <v>386510.95899999997</v>
      </c>
      <c r="D13" s="12">
        <v>35.131396546152992</v>
      </c>
      <c r="E13" s="12">
        <v>2.0734403639216676</v>
      </c>
      <c r="F13" s="11">
        <v>18641045.372000001</v>
      </c>
    </row>
    <row r="14" spans="1:7" x14ac:dyDescent="0.25">
      <c r="A14" s="3" t="s">
        <v>11</v>
      </c>
      <c r="B14" s="11">
        <v>102287.69500000001</v>
      </c>
      <c r="C14" s="11">
        <v>91230.622000000003</v>
      </c>
      <c r="D14" s="12">
        <v>89.190221756390144</v>
      </c>
      <c r="E14" s="12">
        <v>1.2181022212010659</v>
      </c>
      <c r="F14" s="11">
        <v>7489570.2850000001</v>
      </c>
    </row>
    <row r="15" spans="1:7" x14ac:dyDescent="0.25">
      <c r="A15" s="3" t="s">
        <v>12</v>
      </c>
      <c r="B15" s="11">
        <v>827615.33499999996</v>
      </c>
      <c r="C15" s="11">
        <v>853038.995</v>
      </c>
      <c r="D15" s="12">
        <v>103.07191746271836</v>
      </c>
      <c r="E15" s="12">
        <v>1.8186358909389941</v>
      </c>
      <c r="F15" s="11">
        <v>46905430.561999999</v>
      </c>
    </row>
    <row r="16" spans="1:7" x14ac:dyDescent="0.25">
      <c r="A16" s="3" t="s">
        <v>13</v>
      </c>
      <c r="B16" s="11">
        <v>1100413.7080000001</v>
      </c>
      <c r="C16" s="11">
        <v>386090.13900000002</v>
      </c>
      <c r="D16" s="12">
        <v>35.085907799323778</v>
      </c>
      <c r="E16" s="12">
        <v>2.0696078499146737</v>
      </c>
      <c r="F16" s="11">
        <v>18655231.666999999</v>
      </c>
    </row>
    <row r="17" spans="1:6" x14ac:dyDescent="0.25">
      <c r="A17" s="4" t="s">
        <v>14</v>
      </c>
      <c r="B17" s="32">
        <v>-272798.37300000002</v>
      </c>
      <c r="C17" s="30">
        <v>466948.85600000003</v>
      </c>
      <c r="D17" s="31" t="s">
        <v>23</v>
      </c>
      <c r="E17" s="31">
        <v>1.6529046671567835</v>
      </c>
      <c r="F17" s="30">
        <v>28250198.894000001</v>
      </c>
    </row>
    <row r="18" spans="1:6" x14ac:dyDescent="0.25">
      <c r="A18" s="3" t="s">
        <v>15</v>
      </c>
      <c r="B18" s="11">
        <v>6961552.4649999999</v>
      </c>
      <c r="C18" s="11">
        <v>7891630.5599999996</v>
      </c>
      <c r="D18" s="12">
        <v>113.36021095403753</v>
      </c>
      <c r="E18" s="12">
        <v>5.3618291795600053</v>
      </c>
      <c r="F18" s="11">
        <v>147181685.498</v>
      </c>
    </row>
    <row r="19" spans="1:6" x14ac:dyDescent="0.25">
      <c r="A19" s="3" t="s">
        <v>16</v>
      </c>
      <c r="B19" s="11">
        <v>767437.17</v>
      </c>
      <c r="C19" s="11">
        <v>917877.86</v>
      </c>
      <c r="D19" s="12">
        <v>119.60299759783592</v>
      </c>
      <c r="E19" s="12">
        <v>0.69305174589522256</v>
      </c>
      <c r="F19" s="11">
        <v>132440018.43099999</v>
      </c>
    </row>
    <row r="20" spans="1:6" x14ac:dyDescent="0.25">
      <c r="A20" s="3" t="s">
        <v>17</v>
      </c>
      <c r="B20" s="11">
        <v>6194115.2949999999</v>
      </c>
      <c r="C20" s="11">
        <v>6973752.7000000002</v>
      </c>
      <c r="D20" s="12">
        <v>112.58674351168985</v>
      </c>
      <c r="E20" s="12">
        <v>47.306404820463719</v>
      </c>
      <c r="F20" s="11">
        <v>14741667.067</v>
      </c>
    </row>
    <row r="21" spans="1:6" x14ac:dyDescent="0.25">
      <c r="A21" s="5" t="s">
        <v>18</v>
      </c>
      <c r="B21" s="11">
        <v>356471.62800000003</v>
      </c>
      <c r="C21" s="11">
        <v>276364.67</v>
      </c>
      <c r="D21" s="12">
        <v>77.527816603682126</v>
      </c>
      <c r="E21" s="12">
        <v>1.1378467173988067</v>
      </c>
      <c r="F21" s="11">
        <v>24288391.905000001</v>
      </c>
    </row>
    <row r="22" spans="1:6" x14ac:dyDescent="0.25">
      <c r="A22" s="3" t="s">
        <v>19</v>
      </c>
      <c r="B22" s="11">
        <v>4019.2809660449548</v>
      </c>
      <c r="C22" s="11">
        <v>4386.198969490837</v>
      </c>
      <c r="D22" s="12">
        <v>109.12894635994897</v>
      </c>
      <c r="E22" s="12" t="s">
        <v>23</v>
      </c>
      <c r="F22" s="11">
        <v>5584.32635400243</v>
      </c>
    </row>
    <row r="23" spans="1:6" x14ac:dyDescent="0.25">
      <c r="A23" s="2" t="s">
        <v>20</v>
      </c>
    </row>
  </sheetData>
  <mergeCells count="1">
    <mergeCell ref="A3:G3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5"/>
  <sheetViews>
    <sheetView workbookViewId="0">
      <selection activeCell="H25" sqref="H25"/>
    </sheetView>
  </sheetViews>
  <sheetFormatPr defaultRowHeight="15" x14ac:dyDescent="0.25"/>
  <cols>
    <col min="1" max="1" width="11.5703125" customWidth="1"/>
    <col min="2" max="2" width="9.7109375" customWidth="1"/>
    <col min="3" max="3" width="8.140625" bestFit="1" customWidth="1"/>
    <col min="4" max="4" width="7" bestFit="1" customWidth="1"/>
    <col min="5" max="5" width="6.42578125" bestFit="1" customWidth="1"/>
    <col min="6" max="6" width="8.140625" bestFit="1" customWidth="1"/>
    <col min="7" max="7" width="7" bestFit="1" customWidth="1"/>
    <col min="8" max="8" width="9.85546875" bestFit="1" customWidth="1"/>
    <col min="9" max="9" width="8.140625" bestFit="1" customWidth="1"/>
    <col min="10" max="10" width="7" customWidth="1"/>
    <col min="11" max="11" width="9.140625" hidden="1" customWidth="1"/>
    <col min="13" max="13" width="7.28515625" customWidth="1"/>
    <col min="14" max="14" width="7" customWidth="1"/>
    <col min="15" max="15" width="9.140625" hidden="1" customWidth="1"/>
  </cols>
  <sheetData>
    <row r="2" spans="1:15" x14ac:dyDescent="0.25">
      <c r="L2" s="13" t="s">
        <v>42</v>
      </c>
    </row>
    <row r="3" spans="1:15" x14ac:dyDescent="0.25">
      <c r="A3" s="13" t="s">
        <v>40</v>
      </c>
    </row>
    <row r="4" spans="1:15" x14ac:dyDescent="0.25">
      <c r="A4" s="7"/>
      <c r="B4" s="7"/>
      <c r="C4" s="8"/>
      <c r="M4" s="6" t="s">
        <v>25</v>
      </c>
    </row>
    <row r="5" spans="1:15" x14ac:dyDescent="0.25">
      <c r="A5" s="36" t="s">
        <v>26</v>
      </c>
      <c r="B5" s="37" t="s">
        <v>3</v>
      </c>
      <c r="C5" s="37"/>
      <c r="D5" s="37"/>
      <c r="E5" s="37" t="s">
        <v>6</v>
      </c>
      <c r="F5" s="37"/>
      <c r="G5" s="37"/>
      <c r="H5" s="37" t="s">
        <v>28</v>
      </c>
      <c r="I5" s="37"/>
      <c r="J5" s="37"/>
      <c r="K5" s="37"/>
      <c r="L5" s="37" t="s">
        <v>29</v>
      </c>
      <c r="M5" s="37"/>
      <c r="N5" s="37"/>
      <c r="O5" s="38"/>
    </row>
    <row r="6" spans="1:15" x14ac:dyDescent="0.25">
      <c r="A6" s="36" t="s">
        <v>27</v>
      </c>
      <c r="B6" s="39" t="s">
        <v>30</v>
      </c>
      <c r="C6" s="39" t="s">
        <v>31</v>
      </c>
      <c r="D6" s="40" t="s">
        <v>32</v>
      </c>
      <c r="E6" s="40" t="s">
        <v>30</v>
      </c>
      <c r="F6" s="40" t="s">
        <v>31</v>
      </c>
      <c r="G6" s="40" t="s">
        <v>32</v>
      </c>
      <c r="H6" s="39" t="s">
        <v>33</v>
      </c>
      <c r="I6" s="39" t="s">
        <v>31</v>
      </c>
      <c r="J6" s="40" t="s">
        <v>32</v>
      </c>
      <c r="K6" s="41" t="s">
        <v>33</v>
      </c>
      <c r="L6" s="41"/>
      <c r="M6" s="39" t="s">
        <v>31</v>
      </c>
      <c r="N6" s="42" t="s">
        <v>32</v>
      </c>
      <c r="O6" s="42"/>
    </row>
    <row r="7" spans="1:15" ht="15.75" thickBot="1" x14ac:dyDescent="0.3">
      <c r="A7" s="66" t="s">
        <v>34</v>
      </c>
      <c r="B7" s="63">
        <v>538</v>
      </c>
      <c r="C7" s="33">
        <v>2</v>
      </c>
      <c r="D7" s="33">
        <v>30</v>
      </c>
      <c r="E7" s="33">
        <v>5142</v>
      </c>
      <c r="F7" s="34">
        <v>2</v>
      </c>
      <c r="G7" s="34">
        <v>24</v>
      </c>
      <c r="H7" s="33">
        <v>11067324.797</v>
      </c>
      <c r="I7" s="34">
        <v>1</v>
      </c>
      <c r="J7" s="34">
        <v>7</v>
      </c>
      <c r="K7" s="33">
        <v>342083.788</v>
      </c>
      <c r="L7" s="33">
        <v>342083.788</v>
      </c>
      <c r="M7" s="34">
        <v>1</v>
      </c>
      <c r="N7" s="34">
        <v>10</v>
      </c>
      <c r="O7" s="35"/>
    </row>
    <row r="8" spans="1:15" ht="15.75" thickBot="1" x14ac:dyDescent="0.3">
      <c r="A8" s="66" t="s">
        <v>35</v>
      </c>
      <c r="B8" s="64">
        <v>657</v>
      </c>
      <c r="C8" s="14">
        <v>1</v>
      </c>
      <c r="D8" s="14">
        <v>26</v>
      </c>
      <c r="E8" s="14">
        <v>8212</v>
      </c>
      <c r="F8" s="15">
        <v>1</v>
      </c>
      <c r="G8" s="15">
        <v>16</v>
      </c>
      <c r="H8" s="14">
        <v>4736422.7719999999</v>
      </c>
      <c r="I8" s="15">
        <v>2</v>
      </c>
      <c r="J8" s="15">
        <v>19</v>
      </c>
      <c r="K8" s="14">
        <v>42627.133999999998</v>
      </c>
      <c r="L8" s="14">
        <v>42627.133999999998</v>
      </c>
      <c r="M8" s="15">
        <v>2</v>
      </c>
      <c r="N8" s="15">
        <v>63</v>
      </c>
      <c r="O8" s="10"/>
    </row>
    <row r="9" spans="1:15" ht="15.75" thickBot="1" x14ac:dyDescent="0.3">
      <c r="A9" s="66" t="s">
        <v>36</v>
      </c>
      <c r="B9" s="64">
        <v>196</v>
      </c>
      <c r="C9" s="14">
        <v>3</v>
      </c>
      <c r="D9" s="14">
        <v>81</v>
      </c>
      <c r="E9" s="14">
        <v>1819</v>
      </c>
      <c r="F9" s="15">
        <v>31</v>
      </c>
      <c r="G9" s="15">
        <v>68</v>
      </c>
      <c r="H9" s="14">
        <v>1789324.943</v>
      </c>
      <c r="I9" s="15">
        <v>3</v>
      </c>
      <c r="J9" s="15">
        <v>45</v>
      </c>
      <c r="K9" s="14">
        <v>-56348.74</v>
      </c>
      <c r="L9" s="14">
        <v>-56348.74</v>
      </c>
      <c r="M9" s="15">
        <v>31</v>
      </c>
      <c r="N9" s="15">
        <v>547</v>
      </c>
      <c r="O9" s="10"/>
    </row>
    <row r="10" spans="1:15" ht="15.75" thickBot="1" x14ac:dyDescent="0.3">
      <c r="A10" s="66" t="s">
        <v>43</v>
      </c>
      <c r="B10" s="64">
        <v>31</v>
      </c>
      <c r="C10" s="14">
        <v>12</v>
      </c>
      <c r="D10" s="14">
        <v>338</v>
      </c>
      <c r="E10" s="14">
        <v>134</v>
      </c>
      <c r="F10" s="15">
        <v>14</v>
      </c>
      <c r="G10" s="15">
        <v>373</v>
      </c>
      <c r="H10" s="14">
        <v>591092.64800000004</v>
      </c>
      <c r="I10" s="15">
        <v>4</v>
      </c>
      <c r="J10" s="15">
        <v>108</v>
      </c>
      <c r="K10" s="14">
        <v>21058.530999999999</v>
      </c>
      <c r="L10" s="14">
        <v>21058.530999999999</v>
      </c>
      <c r="M10" s="15">
        <v>3</v>
      </c>
      <c r="N10" s="15">
        <v>104</v>
      </c>
      <c r="O10" s="10"/>
    </row>
    <row r="11" spans="1:15" x14ac:dyDescent="0.25">
      <c r="A11" s="66" t="s">
        <v>44</v>
      </c>
      <c r="B11" s="65">
        <v>64</v>
      </c>
      <c r="C11" s="43">
        <v>4</v>
      </c>
      <c r="D11" s="43">
        <v>216</v>
      </c>
      <c r="E11" s="43">
        <v>718</v>
      </c>
      <c r="F11" s="44">
        <v>3</v>
      </c>
      <c r="G11" s="44">
        <v>138</v>
      </c>
      <c r="H11" s="43">
        <v>323469.62800000003</v>
      </c>
      <c r="I11" s="44">
        <v>5</v>
      </c>
      <c r="J11" s="44">
        <v>158</v>
      </c>
      <c r="K11" s="43">
        <v>4706.5379999999996</v>
      </c>
      <c r="L11" s="43">
        <v>4706.5379999999996</v>
      </c>
      <c r="M11" s="44">
        <v>12</v>
      </c>
      <c r="N11" s="44">
        <v>256</v>
      </c>
      <c r="O11" s="45"/>
    </row>
    <row r="12" spans="1:15" x14ac:dyDescent="0.25">
      <c r="A12" s="46" t="s">
        <v>37</v>
      </c>
      <c r="B12" s="47">
        <f>SUM(B7:B11)</f>
        <v>1486</v>
      </c>
      <c r="C12" s="48" t="s">
        <v>23</v>
      </c>
      <c r="D12" s="49" t="s">
        <v>23</v>
      </c>
      <c r="E12" s="50">
        <f>SUM(E7:E11)</f>
        <v>16025</v>
      </c>
      <c r="F12" s="49" t="s">
        <v>23</v>
      </c>
      <c r="G12" s="49" t="s">
        <v>23</v>
      </c>
      <c r="H12" s="47">
        <f>SUM(H7:H11)</f>
        <v>18507634.788000003</v>
      </c>
      <c r="I12" s="48" t="s">
        <v>23</v>
      </c>
      <c r="J12" s="49" t="s">
        <v>23</v>
      </c>
      <c r="K12" s="51">
        <f>SUM(L7:L11)</f>
        <v>354127.25100000005</v>
      </c>
      <c r="L12" s="52"/>
      <c r="M12" s="48" t="s">
        <v>23</v>
      </c>
      <c r="N12" s="53" t="s">
        <v>23</v>
      </c>
      <c r="O12" s="53"/>
    </row>
    <row r="13" spans="1:15" x14ac:dyDescent="0.25">
      <c r="A13" s="54" t="s">
        <v>41</v>
      </c>
      <c r="B13" s="47">
        <v>2104</v>
      </c>
      <c r="C13" s="48" t="s">
        <v>23</v>
      </c>
      <c r="D13" s="49" t="s">
        <v>23</v>
      </c>
      <c r="E13" s="50">
        <v>19699</v>
      </c>
      <c r="F13" s="49" t="s">
        <v>23</v>
      </c>
      <c r="G13" s="49" t="s">
        <v>23</v>
      </c>
      <c r="H13" s="47">
        <v>20702037</v>
      </c>
      <c r="I13" s="48" t="s">
        <v>23</v>
      </c>
      <c r="J13" s="49" t="s">
        <v>23</v>
      </c>
      <c r="K13" s="51">
        <v>466949</v>
      </c>
      <c r="L13" s="52">
        <v>466949</v>
      </c>
      <c r="M13" s="48" t="s">
        <v>23</v>
      </c>
      <c r="N13" s="49" t="s">
        <v>23</v>
      </c>
      <c r="O13" s="55"/>
    </row>
    <row r="14" spans="1:15" x14ac:dyDescent="0.25">
      <c r="A14" s="54" t="s">
        <v>38</v>
      </c>
      <c r="B14" s="56">
        <f>B12/B13*100</f>
        <v>70.627376425855516</v>
      </c>
      <c r="C14" s="57" t="s">
        <v>23</v>
      </c>
      <c r="D14" s="58" t="s">
        <v>23</v>
      </c>
      <c r="E14" s="59">
        <f>E12/E13*100</f>
        <v>81.349307071424946</v>
      </c>
      <c r="F14" s="58" t="s">
        <v>23</v>
      </c>
      <c r="G14" s="58" t="s">
        <v>39</v>
      </c>
      <c r="H14" s="56">
        <f>H12/H13*100</f>
        <v>89.400066225367112</v>
      </c>
      <c r="I14" s="57" t="s">
        <v>23</v>
      </c>
      <c r="J14" s="58" t="s">
        <v>23</v>
      </c>
      <c r="K14" s="60">
        <f>K12/K13*100</f>
        <v>75.838528618757096</v>
      </c>
      <c r="L14" s="60"/>
      <c r="M14" s="61" t="s">
        <v>23</v>
      </c>
      <c r="N14" s="62" t="s">
        <v>39</v>
      </c>
      <c r="O14" s="62"/>
    </row>
    <row r="15" spans="1:15" x14ac:dyDescent="0.25">
      <c r="A15" s="9" t="s">
        <v>20</v>
      </c>
    </row>
  </sheetData>
  <mergeCells count="11">
    <mergeCell ref="B5:D5"/>
    <mergeCell ref="E5:G5"/>
    <mergeCell ref="H5:K5"/>
    <mergeCell ref="L5:N5"/>
    <mergeCell ref="K6:L6"/>
    <mergeCell ref="N6:O6"/>
    <mergeCell ref="K14:L14"/>
    <mergeCell ref="N14:O14"/>
    <mergeCell ref="K13:L13"/>
    <mergeCell ref="K12:L12"/>
    <mergeCell ref="N12:O12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T1</vt:lpstr>
      <vt:lpstr>T2</vt:lpstr>
      <vt:lpstr>'T1'!_ftnref1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Fabrični</dc:creator>
  <cp:lastModifiedBy>Vesna Kavur</cp:lastModifiedBy>
  <dcterms:created xsi:type="dcterms:W3CDTF">2019-10-14T10:56:49Z</dcterms:created>
  <dcterms:modified xsi:type="dcterms:W3CDTF">2019-11-06T21:56:46Z</dcterms:modified>
</cp:coreProperties>
</file>