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tabRatio="789"/>
  </bookViews>
  <sheets>
    <sheet name="Tablica 1" sheetId="5" r:id="rId1"/>
    <sheet name="Grafikon 1_12.00" sheetId="7" r:id="rId2"/>
    <sheet name="Tablica 2" sheetId="10" r:id="rId3"/>
  </sheets>
  <definedNames>
    <definedName name="PODACI">#REF!</definedName>
  </definedNames>
  <calcPr calcId="145621"/>
</workbook>
</file>

<file path=xl/calcChain.xml><?xml version="1.0" encoding="utf-8"?>
<calcChain xmlns="http://schemas.openxmlformats.org/spreadsheetml/2006/main">
  <c r="F9" i="10" l="1"/>
  <c r="G9" i="10"/>
  <c r="H9" i="10"/>
  <c r="I9" i="10"/>
  <c r="E9" i="10"/>
</calcChain>
</file>

<file path=xl/sharedStrings.xml><?xml version="1.0" encoding="utf-8"?>
<sst xmlns="http://schemas.openxmlformats.org/spreadsheetml/2006/main" count="71" uniqueCount="51">
  <si>
    <t>Opis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</si>
  <si>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</si>
  <si>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</si>
  <si>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</si>
  <si>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</si>
  <si>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</si>
  <si>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</si>
  <si>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</si>
  <si>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</si>
  <si>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</si>
  <si>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</si>
  <si>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</si>
  <si>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</si>
  <si>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</si>
  <si>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</si>
  <si>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</si>
  <si>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</si>
  <si>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OIB</t>
  </si>
  <si>
    <t>Naziv</t>
  </si>
  <si>
    <t>2017.</t>
  </si>
  <si>
    <t>2018.</t>
  </si>
  <si>
    <t>NKD 12.00 - Proizvodnja duhanskih proizvoda
(tekuće razdoblje iz godišnjeg financijskog izvještaja)</t>
  </si>
  <si>
    <t xml:space="preserve">2008. </t>
  </si>
  <si>
    <t xml:space="preserve">2009. </t>
  </si>
  <si>
    <t xml:space="preserve">2010. </t>
  </si>
  <si>
    <t xml:space="preserve">2011. </t>
  </si>
  <si>
    <t xml:space="preserve">2012. </t>
  </si>
  <si>
    <t xml:space="preserve">2013. </t>
  </si>
  <si>
    <t xml:space="preserve">2014. </t>
  </si>
  <si>
    <t xml:space="preserve">2015. </t>
  </si>
  <si>
    <t xml:space="preserve">2016. </t>
  </si>
  <si>
    <t xml:space="preserve">Trgovinski saldo (izvoz minus uvoz) </t>
  </si>
  <si>
    <r>
      <t>Tablica 1.</t>
    </r>
    <r>
      <rPr>
        <sz val="10"/>
        <color theme="3" tint="-0.249977111117893"/>
        <rFont val="Arial"/>
        <family val="2"/>
        <charset val="238"/>
      </rPr>
      <t xml:space="preserve"> Osnovni financijski rezultati poslovanja poduzetnika u razredu djelatnosti 12.00 – Proizvodnja duhanskih proizvoda od 2008. do 2018. g.</t>
    </r>
    <r>
      <rPr>
        <sz val="10"/>
        <color theme="3" tint="-0.249977111117893"/>
        <rFont val="Calibri"/>
        <family val="2"/>
        <charset val="238"/>
      </rPr>
      <t>¹</t>
    </r>
    <r>
      <rPr>
        <sz val="10"/>
        <color theme="3" tint="-0.249977111117893"/>
        <rFont val="Arial"/>
        <family val="2"/>
        <charset val="238"/>
      </rPr>
      <t xml:space="preserve"> (iznosi u tisućama kn, prosječne plaće u kn)</t>
    </r>
  </si>
  <si>
    <t>Izvor: Fina, Registar godišnjih financijskih izvještaja, obrada GFI-a za razdoblje 2008.-2018. godine</t>
  </si>
  <si>
    <t>Rang 2008.</t>
  </si>
  <si>
    <t>Ukupan prihod</t>
  </si>
  <si>
    <t>1.</t>
  </si>
  <si>
    <t>TDR d.o.o.</t>
  </si>
  <si>
    <t>2.</t>
  </si>
  <si>
    <t>HRVATSKI DUHANI d.d.</t>
  </si>
  <si>
    <t>3.</t>
  </si>
  <si>
    <t>Ukupno</t>
  </si>
  <si>
    <r>
      <rPr>
        <b/>
        <sz val="10"/>
        <color theme="3" tint="-0.249977111117893"/>
        <rFont val="Arial"/>
        <family val="2"/>
        <charset val="238"/>
      </rPr>
      <t xml:space="preserve">Tablica 2. </t>
    </r>
    <r>
      <rPr>
        <sz val="10"/>
        <color theme="3" tint="-0.249977111117893"/>
        <rFont val="Arial"/>
        <family val="2"/>
        <charset val="238"/>
      </rPr>
      <t>Poduzetnici u djelatnosti proizvodnje duhanskih proizvoda (NKD 12.00), rangirani prema ukupnom prihodu u 2018. godini (iznosi u tisućama kuna)</t>
    </r>
  </si>
  <si>
    <t>Rang 2018.</t>
  </si>
  <si>
    <t>Izvor: Fina, Registar godišnjih financijskih izvještaja, obrada GFI-a za 2018. godinu</t>
  </si>
  <si>
    <t>TVORNICA DUHANA UDBINA d.o.o.*</t>
  </si>
  <si>
    <t>* Pozicija iz GFI-a (iz obrazaca do 2016.) - "Investicije u novu dugotrajnu imovinu" istovjetna je poziciji "Bruto investicije samo u novu dugotrajnu imovinu" u obrascima GFI-a 2016. - 2018.</t>
  </si>
  <si>
    <t>Neto dobit/
gubitak</t>
  </si>
  <si>
    <t>*Serija podataka u tablici za sve godine prikazana je iz godišnjeg financijskog izvještaja iz kolone tekuće godine</t>
  </si>
  <si>
    <r>
      <t>Grafikon 1.</t>
    </r>
    <r>
      <rPr>
        <sz val="10"/>
        <color theme="3" tint="-0.249977111117893"/>
        <rFont val="Arial"/>
        <family val="2"/>
        <charset val="238"/>
      </rPr>
      <t xml:space="preserve">  Prikaz ukupnih prihoda i dobiti razdoblja poduzetnika u razredu djelatnosti 12.00 – Proizvodnja duhanskih proizvoda u razdoblju 2008. g. – 2018. g.* (iznosi u tisućama kuna)</t>
    </r>
  </si>
  <si>
    <t>Investicije u novu dugotrajnu imovinu*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</si>
</sst>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8.5"/>
      <color indexed="9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8"/>
      <color rgb="FF1F497D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0"/>
      <color theme="3" tint="-0.249977111117893"/>
      <name val="Calibri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10"/>
      <name val="MS Sans Serif"/>
      <family val="2"/>
      <charset val="238"/>
    </font>
    <font>
      <sz val="9"/>
      <color rgb="FF00325A"/>
      <name val="Arial"/>
      <family val="2"/>
      <charset val="238"/>
    </font>
    <font>
      <sz val="9.5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b/>
      <sz val="10"/>
      <color indexed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25A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13" fillId="0" borderId="0"/>
    <xf numFmtId="9" fontId="2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3" fontId="0" fillId="0" borderId="0" xfId="0" applyNumberFormat="1"/>
    <xf numFmtId="0" fontId="2" fillId="0" borderId="0" xfId="1" applyFont="1" applyAlignment="1"/>
    <xf numFmtId="0" fontId="2" fillId="0" borderId="0" xfId="1"/>
    <xf numFmtId="49" fontId="5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164" fontId="2" fillId="0" borderId="0" xfId="1" applyNumberFormat="1"/>
    <xf numFmtId="0" fontId="7" fillId="0" borderId="0" xfId="1" applyFont="1" applyAlignment="1">
      <alignment horizontal="left" vertical="center"/>
    </xf>
    <xf numFmtId="0" fontId="8" fillId="0" borderId="0" xfId="1" applyFont="1"/>
    <xf numFmtId="0" fontId="2" fillId="0" borderId="0" xfId="2" applyFont="1"/>
    <xf numFmtId="0" fontId="2" fillId="0" borderId="0" xfId="2"/>
    <xf numFmtId="0" fontId="3" fillId="2" borderId="1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/>
    </xf>
    <xf numFmtId="3" fontId="12" fillId="0" borderId="0" xfId="2" applyNumberFormat="1" applyFont="1" applyFill="1" applyBorder="1"/>
    <xf numFmtId="0" fontId="2" fillId="0" borderId="0" xfId="2" applyFill="1"/>
    <xf numFmtId="164" fontId="0" fillId="0" borderId="0" xfId="0" applyNumberFormat="1"/>
    <xf numFmtId="0" fontId="9" fillId="0" borderId="0" xfId="2" applyFont="1"/>
    <xf numFmtId="0" fontId="2" fillId="0" borderId="0" xfId="7"/>
    <xf numFmtId="0" fontId="15" fillId="0" borderId="0" xfId="7" applyFont="1" applyAlignment="1">
      <alignment vertical="center"/>
    </xf>
    <xf numFmtId="0" fontId="16" fillId="4" borderId="1" xfId="7" applyFont="1" applyFill="1" applyBorder="1" applyAlignment="1">
      <alignment horizontal="center" vertical="center" wrapText="1"/>
    </xf>
    <xf numFmtId="0" fontId="14" fillId="3" borderId="1" xfId="7" applyFont="1" applyFill="1" applyBorder="1" applyAlignment="1">
      <alignment horizontal="center" vertical="center" wrapText="1"/>
    </xf>
    <xf numFmtId="0" fontId="17" fillId="3" borderId="1" xfId="7" applyFont="1" applyFill="1" applyBorder="1" applyAlignment="1">
      <alignment horizontal="center" vertical="center" wrapText="1"/>
    </xf>
    <xf numFmtId="0" fontId="14" fillId="3" borderId="1" xfId="7" applyFont="1" applyFill="1" applyBorder="1" applyAlignment="1">
      <alignment vertical="center" wrapText="1"/>
    </xf>
    <xf numFmtId="0" fontId="14" fillId="3" borderId="1" xfId="7" applyFont="1" applyFill="1" applyBorder="1" applyAlignment="1">
      <alignment horizontal="right" vertical="center" wrapText="1"/>
    </xf>
    <xf numFmtId="3" fontId="14" fillId="3" borderId="1" xfId="7" applyNumberFormat="1" applyFont="1" applyFill="1" applyBorder="1" applyAlignment="1">
      <alignment horizontal="right" vertical="center" wrapText="1"/>
    </xf>
    <xf numFmtId="3" fontId="18" fillId="4" borderId="1" xfId="7" applyNumberFormat="1" applyFont="1" applyFill="1" applyBorder="1" applyAlignment="1">
      <alignment horizontal="right" vertical="center" wrapText="1"/>
    </xf>
    <xf numFmtId="0" fontId="6" fillId="0" borderId="0" xfId="5" applyFont="1"/>
    <xf numFmtId="49" fontId="21" fillId="2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right" vertical="center"/>
    </xf>
    <xf numFmtId="3" fontId="19" fillId="3" borderId="9" xfId="0" applyNumberFormat="1" applyFont="1" applyFill="1" applyBorder="1" applyAlignment="1">
      <alignment horizontal="right" vertical="center"/>
    </xf>
    <xf numFmtId="3" fontId="19" fillId="3" borderId="7" xfId="0" applyNumberFormat="1" applyFont="1" applyFill="1" applyBorder="1" applyAlignment="1">
      <alignment horizontal="right" vertical="center"/>
    </xf>
    <xf numFmtId="3" fontId="19" fillId="3" borderId="3" xfId="0" applyNumberFormat="1" applyFont="1" applyFill="1" applyBorder="1" applyAlignment="1">
      <alignment horizontal="right" vertical="center"/>
    </xf>
    <xf numFmtId="3" fontId="19" fillId="3" borderId="2" xfId="0" applyNumberFormat="1" applyFont="1" applyFill="1" applyBorder="1" applyAlignment="1">
      <alignment horizontal="right" vertical="center"/>
    </xf>
    <xf numFmtId="3" fontId="19" fillId="3" borderId="6" xfId="0" applyNumberFormat="1" applyFont="1" applyFill="1" applyBorder="1" applyAlignment="1">
      <alignment horizontal="right" vertical="center"/>
    </xf>
    <xf numFmtId="3" fontId="19" fillId="3" borderId="8" xfId="0" applyNumberFormat="1" applyFont="1" applyFill="1" applyBorder="1" applyAlignment="1">
      <alignment horizontal="right" vertical="center"/>
    </xf>
    <xf numFmtId="0" fontId="19" fillId="3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7" fillId="0" borderId="0" xfId="10" applyFont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8" fillId="4" borderId="1" xfId="7" applyFont="1" applyFill="1" applyBorder="1" applyAlignment="1">
      <alignment horizontal="left" vertical="center" wrapText="1"/>
    </xf>
  </cellXfs>
  <cellStyles count="11">
    <cellStyle name="Normal 2" xfId="3"/>
    <cellStyle name="Normal 3" xfId="4"/>
    <cellStyle name="Normalno" xfId="0" builtinId="0"/>
    <cellStyle name="Normalno 2" xfId="5"/>
    <cellStyle name="Normalno 2 3" xfId="6"/>
    <cellStyle name="Normalno 3" xfId="1"/>
    <cellStyle name="Normalno 3 3" xfId="10"/>
    <cellStyle name="Normalno 4" xfId="2"/>
    <cellStyle name="Normalno 5" xfId="7"/>
    <cellStyle name="Normalno 6" xfId="8"/>
    <cellStyle name="Postotak 2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'Grafikon 1_12.00'!$A$7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dLbls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10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1_12.00'!$B$6:$L$6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1_12.00'!$B$7:$L$7</c:f>
              <c:numCache>
                <c:formatCode>#,##0</c:formatCode>
                <c:ptCount val="11"/>
                <c:pt idx="0">
                  <c:v>2290708.4339999999</c:v>
                </c:pt>
                <c:pt idx="1">
                  <c:v>2018963.8189999999</c:v>
                </c:pt>
                <c:pt idx="2">
                  <c:v>1940303.308</c:v>
                </c:pt>
                <c:pt idx="3">
                  <c:v>1786427.0190000001</c:v>
                </c:pt>
                <c:pt idx="4">
                  <c:v>1761308.6769999999</c:v>
                </c:pt>
                <c:pt idx="5">
                  <c:v>1387817.317</c:v>
                </c:pt>
                <c:pt idx="6">
                  <c:v>1263804.577</c:v>
                </c:pt>
                <c:pt idx="7">
                  <c:v>1131852.1070000001</c:v>
                </c:pt>
                <c:pt idx="8">
                  <c:v>1658888.8640000001</c:v>
                </c:pt>
                <c:pt idx="9">
                  <c:v>1368731.237</c:v>
                </c:pt>
                <c:pt idx="10">
                  <c:v>1170130.2</c:v>
                </c:pt>
              </c:numCache>
            </c:numRef>
          </c:val>
        </c:ser>
        <c:ser>
          <c:idx val="1"/>
          <c:order val="1"/>
          <c:tx>
            <c:strRef>
              <c:f>'Grafikon 1_12.00'!$A$8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7323600973236012E-3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110300081103000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103000811030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732360097323601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488240064882400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4.86618004866180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4.86618004866168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tx2">
                  <a:lumMod val="20000"/>
                  <a:lumOff val="80000"/>
                </a:schemeClr>
              </a:solidFill>
            </c:spPr>
            <c:txPr>
              <a:bodyPr/>
              <a:lstStyle/>
              <a:p>
                <a:pPr>
                  <a:defRPr sz="10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1_12.00'!$B$6:$L$6</c:f>
              <c:strCache>
                <c:ptCount val="11"/>
                <c:pt idx="0">
                  <c:v>2008. </c:v>
                </c:pt>
                <c:pt idx="1">
                  <c:v>2009. </c:v>
                </c:pt>
                <c:pt idx="2">
                  <c:v>2010. </c:v>
                </c:pt>
                <c:pt idx="3">
                  <c:v>2011. </c:v>
                </c:pt>
                <c:pt idx="4">
                  <c:v>2012. </c:v>
                </c:pt>
                <c:pt idx="5">
                  <c:v>2013. </c:v>
                </c:pt>
                <c:pt idx="6">
                  <c:v>2014. </c:v>
                </c:pt>
                <c:pt idx="7">
                  <c:v>2015. </c:v>
                </c:pt>
                <c:pt idx="8">
                  <c:v>2016. 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1_12.00'!$B$8:$L$8</c:f>
              <c:numCache>
                <c:formatCode>#,##0</c:formatCode>
                <c:ptCount val="11"/>
                <c:pt idx="0">
                  <c:v>612381.424</c:v>
                </c:pt>
                <c:pt idx="1">
                  <c:v>505624.26899999997</c:v>
                </c:pt>
                <c:pt idx="2">
                  <c:v>423460.25599999999</c:v>
                </c:pt>
                <c:pt idx="3">
                  <c:v>353016.46899999998</c:v>
                </c:pt>
                <c:pt idx="4">
                  <c:v>277619.24599999998</c:v>
                </c:pt>
                <c:pt idx="5">
                  <c:v>186729.641</c:v>
                </c:pt>
                <c:pt idx="6">
                  <c:v>168035.94500000001</c:v>
                </c:pt>
                <c:pt idx="7">
                  <c:v>76555.198000000004</c:v>
                </c:pt>
                <c:pt idx="8">
                  <c:v>16713.43</c:v>
                </c:pt>
                <c:pt idx="9">
                  <c:v>8369.6640000000007</c:v>
                </c:pt>
                <c:pt idx="10">
                  <c:v>47476.142999999996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09833728"/>
        <c:axId val="109529344"/>
      </c:barChart>
      <c:catAx>
        <c:axId val="10983372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9529344"/>
        <c:crosses val="autoZero"/>
        <c:auto val="1"/>
        <c:lblAlgn val="ctr"/>
        <c:lblOffset val="100"/>
        <c:noMultiLvlLbl val="0"/>
      </c:catAx>
      <c:valAx>
        <c:axId val="1095293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9833728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t"/>
      <c:layout>
        <c:manualLayout>
          <c:xMode val="edge"/>
          <c:yMode val="edge"/>
          <c:x val="0.36979261914963113"/>
          <c:y val="4.1666666666666664E-2"/>
          <c:w val="0.26041464832396821"/>
          <c:h val="7.8996427529892096E-2"/>
        </c:manualLayout>
      </c:layout>
      <c:overlay val="0"/>
      <c:txPr>
        <a:bodyPr/>
        <a:lstStyle/>
        <a:p>
          <a:pPr>
            <a:defRPr sz="105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0</xdr:col>
      <xdr:colOff>1400175</xdr:colOff>
      <xdr:row>2</xdr:row>
      <xdr:rowOff>28575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24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1200150</xdr:colOff>
      <xdr:row>9</xdr:row>
      <xdr:rowOff>61912</xdr:rowOff>
    </xdr:from>
    <xdr:to>
      <xdr:col>15</xdr:col>
      <xdr:colOff>9524</xdr:colOff>
      <xdr:row>23</xdr:row>
      <xdr:rowOff>138112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0</xdr:row>
      <xdr:rowOff>142875</xdr:rowOff>
    </xdr:from>
    <xdr:to>
      <xdr:col>0</xdr:col>
      <xdr:colOff>1428750</xdr:colOff>
      <xdr:row>2</xdr:row>
      <xdr:rowOff>13758</xdr:rowOff>
    </xdr:to>
    <xdr:pic>
      <xdr:nvPicPr>
        <xdr:cNvPr id="3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42875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123825</xdr:rowOff>
    </xdr:from>
    <xdr:to>
      <xdr:col>3</xdr:col>
      <xdr:colOff>104775</xdr:colOff>
      <xdr:row>2</xdr:row>
      <xdr:rowOff>9525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123825"/>
          <a:ext cx="1400176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26"/>
  <sheetViews>
    <sheetView tabSelected="1" zoomScale="90" zoomScaleNormal="90" workbookViewId="0">
      <selection activeCell="A31" sqref="A31"/>
    </sheetView>
  </sheetViews>
  <sheetFormatPr defaultRowHeight="15" x14ac:dyDescent="0.25"/>
  <cols>
    <col min="1" max="1" width="43.42578125" customWidth="1"/>
    <col min="2" max="12" width="10.42578125" customWidth="1"/>
  </cols>
  <sheetData>
    <row r="4" spans="1:14" x14ac:dyDescent="0.25">
      <c r="A4" s="9" t="s">
        <v>32</v>
      </c>
      <c r="B4" s="2"/>
      <c r="C4" s="2"/>
      <c r="D4" s="2"/>
      <c r="E4" s="2"/>
      <c r="F4" s="2"/>
      <c r="G4" s="2"/>
      <c r="H4" s="2"/>
      <c r="I4" s="2"/>
      <c r="J4" s="3"/>
      <c r="K4" s="3"/>
    </row>
    <row r="5" spans="1:14" ht="24.75" customHeight="1" x14ac:dyDescent="0.25">
      <c r="A5" s="41" t="s">
        <v>0</v>
      </c>
      <c r="B5" s="42" t="s">
        <v>21</v>
      </c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4" x14ac:dyDescent="0.25">
      <c r="A6" s="41"/>
      <c r="B6" s="29" t="s">
        <v>22</v>
      </c>
      <c r="C6" s="29" t="s">
        <v>23</v>
      </c>
      <c r="D6" s="29" t="s">
        <v>24</v>
      </c>
      <c r="E6" s="29" t="s">
        <v>25</v>
      </c>
      <c r="F6" s="29" t="s">
        <v>26</v>
      </c>
      <c r="G6" s="29" t="s">
        <v>27</v>
      </c>
      <c r="H6" s="29" t="s">
        <v>28</v>
      </c>
      <c r="I6" s="29" t="s">
        <v>29</v>
      </c>
      <c r="J6" s="29" t="s">
        <v>30</v>
      </c>
      <c r="K6" s="29" t="s">
        <v>19</v>
      </c>
      <c r="L6" s="29" t="s">
        <v>20</v>
      </c>
    </row>
    <row r="7" spans="1:14" x14ac:dyDescent="0.25">
      <c r="A7" s="37" t="s">
        <v>1</v>
      </c>
      <c r="B7" s="30">
        <v>4</v>
      </c>
      <c r="C7" s="30">
        <v>3</v>
      </c>
      <c r="D7" s="30">
        <v>3</v>
      </c>
      <c r="E7" s="30">
        <v>3</v>
      </c>
      <c r="F7" s="30">
        <v>4</v>
      </c>
      <c r="G7" s="30">
        <v>4</v>
      </c>
      <c r="H7" s="31">
        <v>5</v>
      </c>
      <c r="I7" s="30">
        <v>4</v>
      </c>
      <c r="J7" s="30">
        <v>3</v>
      </c>
      <c r="K7" s="30">
        <v>3</v>
      </c>
      <c r="L7" s="30">
        <v>3</v>
      </c>
    </row>
    <row r="8" spans="1:14" x14ac:dyDescent="0.25">
      <c r="A8" s="37" t="s">
        <v>3</v>
      </c>
      <c r="B8" s="30">
        <v>3</v>
      </c>
      <c r="C8" s="30">
        <v>3</v>
      </c>
      <c r="D8" s="30">
        <v>3</v>
      </c>
      <c r="E8" s="30">
        <v>3</v>
      </c>
      <c r="F8" s="30">
        <v>4</v>
      </c>
      <c r="G8" s="30">
        <v>4</v>
      </c>
      <c r="H8" s="30">
        <v>5</v>
      </c>
      <c r="I8" s="30">
        <v>3</v>
      </c>
      <c r="J8" s="30">
        <v>3</v>
      </c>
      <c r="K8" s="30">
        <v>1</v>
      </c>
      <c r="L8" s="30">
        <v>3</v>
      </c>
    </row>
    <row r="9" spans="1:14" x14ac:dyDescent="0.25">
      <c r="A9" s="37" t="s">
        <v>4</v>
      </c>
      <c r="B9" s="32">
        <v>1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1</v>
      </c>
      <c r="J9" s="32">
        <v>0</v>
      </c>
      <c r="K9" s="30">
        <v>2</v>
      </c>
      <c r="L9" s="30">
        <v>0</v>
      </c>
    </row>
    <row r="10" spans="1:14" x14ac:dyDescent="0.25">
      <c r="A10" s="38" t="s">
        <v>5</v>
      </c>
      <c r="B10" s="31">
        <v>847</v>
      </c>
      <c r="C10" s="33">
        <v>713</v>
      </c>
      <c r="D10" s="30">
        <v>720</v>
      </c>
      <c r="E10" s="30">
        <v>680</v>
      </c>
      <c r="F10" s="30">
        <v>734</v>
      </c>
      <c r="G10" s="30">
        <v>724</v>
      </c>
      <c r="H10" s="30">
        <v>636</v>
      </c>
      <c r="I10" s="34">
        <v>634</v>
      </c>
      <c r="J10" s="35">
        <v>623</v>
      </c>
      <c r="K10" s="33">
        <v>672</v>
      </c>
      <c r="L10" s="30">
        <v>706</v>
      </c>
    </row>
    <row r="11" spans="1:14" x14ac:dyDescent="0.25">
      <c r="A11" s="37" t="s">
        <v>6</v>
      </c>
      <c r="B11" s="31">
        <v>2290708.4339999999</v>
      </c>
      <c r="C11" s="30">
        <v>2018963.8189999999</v>
      </c>
      <c r="D11" s="30">
        <v>1940303.308</v>
      </c>
      <c r="E11" s="30">
        <v>1786427.0190000001</v>
      </c>
      <c r="F11" s="30">
        <v>1761308.6769999999</v>
      </c>
      <c r="G11" s="30">
        <v>1387817.317</v>
      </c>
      <c r="H11" s="30">
        <v>1263804.577</v>
      </c>
      <c r="I11" s="35">
        <v>1131852.1070000001</v>
      </c>
      <c r="J11" s="36">
        <v>1658888.8640000001</v>
      </c>
      <c r="K11" s="30">
        <v>1368731.237</v>
      </c>
      <c r="L11" s="30">
        <v>1170130.2</v>
      </c>
    </row>
    <row r="12" spans="1:14" x14ac:dyDescent="0.25">
      <c r="A12" s="37" t="s">
        <v>7</v>
      </c>
      <c r="B12" s="30">
        <v>1531244.233</v>
      </c>
      <c r="C12" s="30">
        <v>1390970.6869999999</v>
      </c>
      <c r="D12" s="30">
        <v>1410301.9720000001</v>
      </c>
      <c r="E12" s="30">
        <v>1336857.976</v>
      </c>
      <c r="F12" s="30">
        <v>1430868.5889999999</v>
      </c>
      <c r="G12" s="30">
        <v>1152331.6910000001</v>
      </c>
      <c r="H12" s="30">
        <v>1057173.7169999999</v>
      </c>
      <c r="I12" s="35">
        <v>991394.70200000005</v>
      </c>
      <c r="J12" s="31">
        <v>1632885.6950000001</v>
      </c>
      <c r="K12" s="30">
        <v>1516542.706</v>
      </c>
      <c r="L12" s="30">
        <v>1115799.477</v>
      </c>
    </row>
    <row r="13" spans="1:14" x14ac:dyDescent="0.25">
      <c r="A13" s="37" t="s">
        <v>8</v>
      </c>
      <c r="B13" s="30">
        <v>759464.875</v>
      </c>
      <c r="C13" s="30">
        <v>627993.13199999998</v>
      </c>
      <c r="D13" s="30">
        <v>530001.33600000001</v>
      </c>
      <c r="E13" s="30">
        <v>449569.04300000001</v>
      </c>
      <c r="F13" s="30">
        <v>330440.08799999999</v>
      </c>
      <c r="G13" s="30">
        <v>235485.62599999999</v>
      </c>
      <c r="H13" s="30">
        <v>206630.86</v>
      </c>
      <c r="I13" s="30">
        <v>141521.53599999999</v>
      </c>
      <c r="J13" s="30">
        <v>26003.169000000002</v>
      </c>
      <c r="K13" s="30">
        <v>9196.1759999999995</v>
      </c>
      <c r="L13" s="30">
        <v>54330.722999999998</v>
      </c>
    </row>
    <row r="14" spans="1:14" x14ac:dyDescent="0.25">
      <c r="A14" s="37" t="s">
        <v>9</v>
      </c>
      <c r="B14" s="30">
        <v>0.67400000000000004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1064.1310000000001</v>
      </c>
      <c r="J14" s="30">
        <v>0</v>
      </c>
      <c r="K14" s="30">
        <v>157007.64499999999</v>
      </c>
      <c r="L14" s="30">
        <v>0</v>
      </c>
    </row>
    <row r="15" spans="1:14" x14ac:dyDescent="0.25">
      <c r="A15" s="37" t="s">
        <v>10</v>
      </c>
      <c r="B15" s="30">
        <v>147083.451</v>
      </c>
      <c r="C15" s="30">
        <v>122368.863</v>
      </c>
      <c r="D15" s="30">
        <v>106541.08</v>
      </c>
      <c r="E15" s="30">
        <v>96552.573999999993</v>
      </c>
      <c r="F15" s="30">
        <v>52820.841999999997</v>
      </c>
      <c r="G15" s="30">
        <v>48755.985000000001</v>
      </c>
      <c r="H15" s="30">
        <v>38594.915000000001</v>
      </c>
      <c r="I15" s="30">
        <v>64966.338000000003</v>
      </c>
      <c r="J15" s="30">
        <v>9289.7389999999996</v>
      </c>
      <c r="K15" s="30">
        <v>-67915.561000000002</v>
      </c>
      <c r="L15" s="30">
        <v>6854.58</v>
      </c>
    </row>
    <row r="16" spans="1:14" x14ac:dyDescent="0.25">
      <c r="A16" s="37" t="s">
        <v>11</v>
      </c>
      <c r="B16" s="31">
        <v>612381.424</v>
      </c>
      <c r="C16" s="30">
        <v>505624.26899999997</v>
      </c>
      <c r="D16" s="30">
        <v>423460.25599999999</v>
      </c>
      <c r="E16" s="30">
        <v>353016.46899999998</v>
      </c>
      <c r="F16" s="30">
        <v>277619.24599999998</v>
      </c>
      <c r="G16" s="30">
        <v>186729.641</v>
      </c>
      <c r="H16" s="30">
        <v>168035.94500000001</v>
      </c>
      <c r="I16" s="30">
        <v>76555.198000000004</v>
      </c>
      <c r="J16" s="30">
        <v>16713.43</v>
      </c>
      <c r="K16" s="35">
        <v>8369.6640000000007</v>
      </c>
      <c r="L16" s="30">
        <v>47476.142999999996</v>
      </c>
      <c r="N16" s="17"/>
    </row>
    <row r="17" spans="1:18" x14ac:dyDescent="0.25">
      <c r="A17" s="37" t="s">
        <v>12</v>
      </c>
      <c r="B17" s="35">
        <v>0.67400000000000004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1064.1310000000001</v>
      </c>
      <c r="J17" s="30">
        <v>0</v>
      </c>
      <c r="K17" s="31">
        <v>88265.572</v>
      </c>
      <c r="L17" s="30">
        <v>0</v>
      </c>
    </row>
    <row r="18" spans="1:18" ht="18" customHeight="1" x14ac:dyDescent="0.25">
      <c r="A18" s="39" t="s">
        <v>13</v>
      </c>
      <c r="B18" s="31">
        <v>612380.75</v>
      </c>
      <c r="C18" s="30">
        <v>505624.26899999997</v>
      </c>
      <c r="D18" s="30">
        <v>423460.25599999999</v>
      </c>
      <c r="E18" s="30">
        <v>353016.46899999998</v>
      </c>
      <c r="F18" s="30">
        <v>277619.24599999998</v>
      </c>
      <c r="G18" s="30">
        <v>186729.641</v>
      </c>
      <c r="H18" s="30">
        <v>168035.94500000001</v>
      </c>
      <c r="I18" s="30">
        <v>75491.066999999995</v>
      </c>
      <c r="J18" s="30">
        <v>16713.43</v>
      </c>
      <c r="K18" s="35">
        <v>-79895.907999999996</v>
      </c>
      <c r="L18" s="30">
        <v>47476.142999999996</v>
      </c>
      <c r="M18" s="1"/>
    </row>
    <row r="19" spans="1:18" x14ac:dyDescent="0.25">
      <c r="A19" s="37" t="s">
        <v>15</v>
      </c>
      <c r="B19" s="30">
        <v>541669.03599999996</v>
      </c>
      <c r="C19" s="30">
        <v>489717.66700000002</v>
      </c>
      <c r="D19" s="31">
        <v>584245.01199999999</v>
      </c>
      <c r="E19" s="30">
        <v>471876.364</v>
      </c>
      <c r="F19" s="30">
        <v>450859.69400000002</v>
      </c>
      <c r="G19" s="30">
        <v>414962.21399999998</v>
      </c>
      <c r="H19" s="30">
        <v>395289.06</v>
      </c>
      <c r="I19" s="35">
        <v>317824.81</v>
      </c>
      <c r="J19" s="30">
        <v>389032.255</v>
      </c>
      <c r="K19" s="30">
        <v>424989.61900000001</v>
      </c>
      <c r="L19" s="30">
        <v>457014.12900000002</v>
      </c>
    </row>
    <row r="20" spans="1:18" x14ac:dyDescent="0.25">
      <c r="A20" s="37" t="s">
        <v>16</v>
      </c>
      <c r="B20" s="30">
        <v>461930.04300000001</v>
      </c>
      <c r="C20" s="30">
        <v>372510.85</v>
      </c>
      <c r="D20" s="30">
        <v>287360.864</v>
      </c>
      <c r="E20" s="30">
        <v>363465.04</v>
      </c>
      <c r="F20" s="30">
        <v>314994.86800000002</v>
      </c>
      <c r="G20" s="30">
        <v>338838.73700000002</v>
      </c>
      <c r="H20" s="30">
        <v>219347.94399999999</v>
      </c>
      <c r="I20" s="35">
        <v>165768.82199999999</v>
      </c>
      <c r="J20" s="30">
        <v>330395.69500000001</v>
      </c>
      <c r="K20" s="31">
        <v>502511.10800000001</v>
      </c>
      <c r="L20" s="30">
        <v>420675.717</v>
      </c>
    </row>
    <row r="21" spans="1:18" x14ac:dyDescent="0.25">
      <c r="A21" s="37" t="s">
        <v>31</v>
      </c>
      <c r="B21" s="30">
        <v>79738.993000000002</v>
      </c>
      <c r="C21" s="30">
        <v>117206.817</v>
      </c>
      <c r="D21" s="31">
        <v>296884.14799999999</v>
      </c>
      <c r="E21" s="30">
        <v>108411.32399999999</v>
      </c>
      <c r="F21" s="30">
        <v>135864.826</v>
      </c>
      <c r="G21" s="30">
        <v>76123.476999999999</v>
      </c>
      <c r="H21" s="30">
        <v>175941.11600000001</v>
      </c>
      <c r="I21" s="30">
        <v>152055.98800000001</v>
      </c>
      <c r="J21" s="30">
        <v>58636.56</v>
      </c>
      <c r="K21" s="35">
        <v>-77521.489000000001</v>
      </c>
      <c r="L21" s="30">
        <v>36338.411999999997</v>
      </c>
    </row>
    <row r="22" spans="1:18" x14ac:dyDescent="0.25">
      <c r="A22" s="37" t="s">
        <v>50</v>
      </c>
      <c r="B22" s="30">
        <v>98825.168000000005</v>
      </c>
      <c r="C22" s="30">
        <v>35154.847999999998</v>
      </c>
      <c r="D22" s="35">
        <v>30251.355</v>
      </c>
      <c r="E22" s="30">
        <v>118213.571</v>
      </c>
      <c r="F22" s="31">
        <v>175288.95600000001</v>
      </c>
      <c r="G22" s="30">
        <v>126958.432</v>
      </c>
      <c r="H22" s="30">
        <v>50554.014999999999</v>
      </c>
      <c r="I22" s="30">
        <v>64597.396999999997</v>
      </c>
      <c r="J22" s="30">
        <v>142491.204</v>
      </c>
      <c r="K22" s="30">
        <v>132340.44</v>
      </c>
      <c r="L22" s="30">
        <v>165848.826</v>
      </c>
      <c r="N22" s="17"/>
      <c r="O22" s="17"/>
    </row>
    <row r="23" spans="1:18" x14ac:dyDescent="0.25">
      <c r="A23" s="37" t="s">
        <v>14</v>
      </c>
      <c r="B23" s="30">
        <v>7614.0863833136564</v>
      </c>
      <c r="C23" s="30">
        <v>7975.3575268817212</v>
      </c>
      <c r="D23" s="30">
        <v>8225.7564814814814</v>
      </c>
      <c r="E23" s="30">
        <v>7947.8115196078434</v>
      </c>
      <c r="F23" s="35">
        <v>7298.0156675749313</v>
      </c>
      <c r="G23" s="30">
        <v>7591.0011510128907</v>
      </c>
      <c r="H23" s="30">
        <v>8327.4880765199159</v>
      </c>
      <c r="I23" s="30">
        <v>9700.8232124079914</v>
      </c>
      <c r="J23" s="31">
        <v>15441.248929909043</v>
      </c>
      <c r="K23" s="30">
        <v>12171.309027777779</v>
      </c>
      <c r="L23" s="30">
        <v>14126.396364494807</v>
      </c>
      <c r="O23" s="17"/>
      <c r="Q23" s="1"/>
      <c r="R23" s="17"/>
    </row>
    <row r="24" spans="1:18" x14ac:dyDescent="0.25">
      <c r="A24" s="6" t="s">
        <v>33</v>
      </c>
      <c r="B24" s="3"/>
      <c r="C24" s="3"/>
      <c r="D24" s="3"/>
      <c r="E24" s="3"/>
      <c r="F24" s="3"/>
      <c r="G24" s="3"/>
      <c r="H24" s="3"/>
      <c r="I24" s="7"/>
      <c r="J24" s="7"/>
      <c r="K24" s="3"/>
    </row>
    <row r="25" spans="1:18" x14ac:dyDescent="0.25">
      <c r="A25" s="3"/>
      <c r="B25" s="3"/>
      <c r="C25" s="3"/>
      <c r="D25" s="3"/>
      <c r="E25" s="3"/>
      <c r="F25" s="3"/>
      <c r="G25" s="7"/>
      <c r="H25" s="3"/>
      <c r="I25" s="7"/>
      <c r="J25" s="7"/>
      <c r="K25" s="7"/>
    </row>
    <row r="26" spans="1:18" x14ac:dyDescent="0.25">
      <c r="A26" s="40" t="s">
        <v>46</v>
      </c>
    </row>
  </sheetData>
  <mergeCells count="2">
    <mergeCell ref="A5:A6"/>
    <mergeCell ref="B5:L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28"/>
  <sheetViews>
    <sheetView workbookViewId="0">
      <selection activeCell="A29" sqref="A29"/>
    </sheetView>
  </sheetViews>
  <sheetFormatPr defaultRowHeight="15" x14ac:dyDescent="0.25"/>
  <cols>
    <col min="1" max="1" width="23" style="11" customWidth="1"/>
    <col min="2" max="4" width="8.85546875" style="11" bestFit="1" customWidth="1"/>
    <col min="5" max="16384" width="9.140625" style="11"/>
  </cols>
  <sheetData>
    <row r="4" spans="1:12" x14ac:dyDescent="0.25">
      <c r="A4" s="9" t="s">
        <v>49</v>
      </c>
    </row>
    <row r="6" spans="1:12" x14ac:dyDescent="0.25">
      <c r="A6" s="12" t="s">
        <v>0</v>
      </c>
      <c r="B6" s="4" t="s">
        <v>22</v>
      </c>
      <c r="C6" s="4" t="s">
        <v>23</v>
      </c>
      <c r="D6" s="4" t="s">
        <v>24</v>
      </c>
      <c r="E6" s="4" t="s">
        <v>25</v>
      </c>
      <c r="F6" s="4" t="s">
        <v>26</v>
      </c>
      <c r="G6" s="4" t="s">
        <v>27</v>
      </c>
      <c r="H6" s="4" t="s">
        <v>28</v>
      </c>
      <c r="I6" s="4" t="s">
        <v>29</v>
      </c>
      <c r="J6" s="4" t="s">
        <v>30</v>
      </c>
      <c r="K6" s="4" t="s">
        <v>19</v>
      </c>
      <c r="L6" s="4" t="s">
        <v>20</v>
      </c>
    </row>
    <row r="7" spans="1:12" x14ac:dyDescent="0.25">
      <c r="A7" s="13" t="s">
        <v>6</v>
      </c>
      <c r="B7" s="5">
        <v>2290708.4339999999</v>
      </c>
      <c r="C7" s="5">
        <v>2018963.8189999999</v>
      </c>
      <c r="D7" s="5">
        <v>1940303.308</v>
      </c>
      <c r="E7" s="5">
        <v>1786427.0190000001</v>
      </c>
      <c r="F7" s="5">
        <v>1761308.6769999999</v>
      </c>
      <c r="G7" s="5">
        <v>1387817.317</v>
      </c>
      <c r="H7" s="5">
        <v>1263804.577</v>
      </c>
      <c r="I7" s="5">
        <v>1131852.1070000001</v>
      </c>
      <c r="J7" s="5">
        <v>1658888.8640000001</v>
      </c>
      <c r="K7" s="5">
        <v>1368731.237</v>
      </c>
      <c r="L7" s="5">
        <v>1170130.2</v>
      </c>
    </row>
    <row r="8" spans="1:12" x14ac:dyDescent="0.25">
      <c r="A8" s="13" t="s">
        <v>11</v>
      </c>
      <c r="B8" s="5">
        <v>612381.424</v>
      </c>
      <c r="C8" s="5">
        <v>505624.26899999997</v>
      </c>
      <c r="D8" s="5">
        <v>423460.25599999999</v>
      </c>
      <c r="E8" s="5">
        <v>353016.46899999998</v>
      </c>
      <c r="F8" s="5">
        <v>277619.24599999998</v>
      </c>
      <c r="G8" s="5">
        <v>186729.641</v>
      </c>
      <c r="H8" s="5">
        <v>168035.94500000001</v>
      </c>
      <c r="I8" s="5">
        <v>76555.198000000004</v>
      </c>
      <c r="J8" s="5">
        <v>16713.43</v>
      </c>
      <c r="K8" s="5">
        <v>8369.6640000000007</v>
      </c>
      <c r="L8" s="5">
        <v>47476.142999999996</v>
      </c>
    </row>
    <row r="9" spans="1:12" s="16" customFormat="1" x14ac:dyDescent="0.25">
      <c r="A9" s="14"/>
      <c r="B9" s="15"/>
      <c r="C9" s="15"/>
      <c r="D9" s="15"/>
    </row>
    <row r="11" spans="1:12" s="16" customFormat="1" x14ac:dyDescent="0.25"/>
    <row r="26" spans="1:1" x14ac:dyDescent="0.25">
      <c r="A26" s="6" t="s">
        <v>33</v>
      </c>
    </row>
    <row r="28" spans="1:1" x14ac:dyDescent="0.25">
      <c r="A28" s="8" t="s">
        <v>48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1"/>
  <sheetViews>
    <sheetView workbookViewId="0">
      <selection activeCell="H21" sqref="H21"/>
    </sheetView>
  </sheetViews>
  <sheetFormatPr defaultRowHeight="15" x14ac:dyDescent="0.25"/>
  <cols>
    <col min="1" max="1" width="4.5703125" style="19" customWidth="1"/>
    <col min="2" max="2" width="5" style="19" customWidth="1"/>
    <col min="3" max="3" width="12.140625" style="19" customWidth="1"/>
    <col min="4" max="4" width="31.7109375" style="19" customWidth="1"/>
    <col min="5" max="5" width="12.5703125" style="19" customWidth="1"/>
    <col min="6" max="6" width="10.85546875" style="19" bestFit="1" customWidth="1"/>
    <col min="7" max="7" width="10.5703125" style="19" customWidth="1"/>
    <col min="8" max="8" width="9.5703125" style="19" customWidth="1"/>
    <col min="9" max="16384" width="9.140625" style="19"/>
  </cols>
  <sheetData>
    <row r="4" spans="1:9" x14ac:dyDescent="0.25">
      <c r="A4" s="18" t="s">
        <v>42</v>
      </c>
      <c r="B4" s="10"/>
      <c r="D4" s="20"/>
      <c r="E4" s="20"/>
    </row>
    <row r="5" spans="1:9" ht="25.5" customHeight="1" x14ac:dyDescent="0.25">
      <c r="A5" s="21" t="s">
        <v>43</v>
      </c>
      <c r="B5" s="21" t="s">
        <v>34</v>
      </c>
      <c r="C5" s="21" t="s">
        <v>17</v>
      </c>
      <c r="D5" s="21" t="s">
        <v>18</v>
      </c>
      <c r="E5" s="21" t="s">
        <v>5</v>
      </c>
      <c r="F5" s="21" t="s">
        <v>35</v>
      </c>
      <c r="G5" s="21" t="s">
        <v>47</v>
      </c>
      <c r="H5" s="21" t="s">
        <v>15</v>
      </c>
      <c r="I5" s="21" t="s">
        <v>16</v>
      </c>
    </row>
    <row r="6" spans="1:9" x14ac:dyDescent="0.25">
      <c r="A6" s="22" t="s">
        <v>36</v>
      </c>
      <c r="B6" s="22" t="s">
        <v>36</v>
      </c>
      <c r="C6" s="23">
        <v>37014645007</v>
      </c>
      <c r="D6" s="24" t="s">
        <v>37</v>
      </c>
      <c r="E6" s="25">
        <v>536</v>
      </c>
      <c r="F6" s="26">
        <v>1007079.265</v>
      </c>
      <c r="G6" s="26">
        <v>41089.296999999999</v>
      </c>
      <c r="H6" s="26">
        <v>358661.94199999998</v>
      </c>
      <c r="I6" s="26">
        <v>408822.95500000002</v>
      </c>
    </row>
    <row r="7" spans="1:9" x14ac:dyDescent="0.25">
      <c r="A7" s="22" t="s">
        <v>38</v>
      </c>
      <c r="B7" s="22" t="s">
        <v>38</v>
      </c>
      <c r="C7" s="23">
        <v>92200203113</v>
      </c>
      <c r="D7" s="24" t="s">
        <v>39</v>
      </c>
      <c r="E7" s="25">
        <v>151</v>
      </c>
      <c r="F7" s="26">
        <v>153963.05499999999</v>
      </c>
      <c r="G7" s="26">
        <v>5997.6180000000004</v>
      </c>
      <c r="H7" s="26">
        <v>91059.063999999998</v>
      </c>
      <c r="I7" s="26">
        <v>8189.6080000000002</v>
      </c>
    </row>
    <row r="8" spans="1:9" x14ac:dyDescent="0.25">
      <c r="A8" s="22" t="s">
        <v>40</v>
      </c>
      <c r="B8" s="22" t="s">
        <v>2</v>
      </c>
      <c r="C8" s="23">
        <v>59742757881</v>
      </c>
      <c r="D8" s="24" t="s">
        <v>45</v>
      </c>
      <c r="E8" s="25">
        <v>19</v>
      </c>
      <c r="F8" s="26">
        <v>9087.8799999999992</v>
      </c>
      <c r="G8" s="26">
        <v>389.22800000000001</v>
      </c>
      <c r="H8" s="26">
        <v>7293.1229999999996</v>
      </c>
      <c r="I8" s="26">
        <v>3663.154</v>
      </c>
    </row>
    <row r="9" spans="1:9" x14ac:dyDescent="0.25">
      <c r="A9" s="44" t="s">
        <v>41</v>
      </c>
      <c r="B9" s="44"/>
      <c r="C9" s="44"/>
      <c r="D9" s="44"/>
      <c r="E9" s="27">
        <f>SUM(E6:E8)</f>
        <v>706</v>
      </c>
      <c r="F9" s="27">
        <f t="shared" ref="F9:I9" si="0">SUM(F6:F8)</f>
        <v>1170130.2</v>
      </c>
      <c r="G9" s="27">
        <f t="shared" si="0"/>
        <v>47476.143000000004</v>
      </c>
      <c r="H9" s="27">
        <f t="shared" si="0"/>
        <v>457014.12900000002</v>
      </c>
      <c r="I9" s="27">
        <f t="shared" si="0"/>
        <v>420675.717</v>
      </c>
    </row>
    <row r="11" spans="1:9" x14ac:dyDescent="0.25">
      <c r="A11" s="28" t="s">
        <v>44</v>
      </c>
    </row>
  </sheetData>
  <mergeCells count="1"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1_12.00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2019-06-06T16:00:20Z</dcterms:modified>
</cp:coreProperties>
</file>