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30" windowWidth="21840" windowHeight="8745" tabRatio="829"/>
  </bookViews>
  <sheets>
    <sheet name="Tablica 1" sheetId="31" r:id="rId1"/>
    <sheet name="Grafikon 1 " sheetId="19" r:id="rId2"/>
    <sheet name="Tablica 2 rang po prihodu 2003." sheetId="27" r:id="rId3"/>
    <sheet name="Tablica 3 rang po prihodu 2010." sheetId="28" r:id="rId4"/>
    <sheet name="Tablica 4 rang po prihodu 2017." sheetId="23" r:id="rId5"/>
    <sheet name="Tablica 5 rang po dobiti 2017." sheetId="29" r:id="rId6"/>
    <sheet name="Po županijama 2017. " sheetId="25" r:id="rId7"/>
  </sheets>
  <definedNames>
    <definedName name="_ftn1" localSheetId="0">'Tablica 1'!#REF!</definedName>
    <definedName name="_ftnref1" localSheetId="0">'Tablica 1'!#REF!</definedName>
  </definedNames>
  <calcPr calcId="145621"/>
</workbook>
</file>

<file path=xl/calcChain.xml><?xml version="1.0" encoding="utf-8"?>
<calcChain xmlns="http://schemas.openxmlformats.org/spreadsheetml/2006/main">
  <c r="F18" i="23" l="1"/>
  <c r="G19" i="28" l="1"/>
  <c r="F19" i="28"/>
  <c r="E19" i="28"/>
  <c r="G17" i="27" l="1"/>
  <c r="F17" i="27"/>
  <c r="E17" i="27"/>
  <c r="G17" i="29" l="1"/>
  <c r="G19" i="29" s="1"/>
  <c r="F17" i="29"/>
  <c r="F19" i="29" s="1"/>
  <c r="E17" i="29"/>
  <c r="E19" i="29" s="1"/>
  <c r="G21" i="28"/>
  <c r="F21" i="28"/>
  <c r="E21" i="28"/>
  <c r="G18" i="23" l="1"/>
  <c r="G20" i="23" s="1"/>
  <c r="F20" i="23"/>
  <c r="E18" i="23"/>
  <c r="E20" i="23" s="1"/>
</calcChain>
</file>

<file path=xl/sharedStrings.xml><?xml version="1.0" encoding="utf-8"?>
<sst xmlns="http://schemas.openxmlformats.org/spreadsheetml/2006/main" count="308" uniqueCount="174">
  <si>
    <t>Opis</t>
  </si>
  <si>
    <t>2005.</t>
  </si>
  <si>
    <t>2010.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</si>
  <si>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</si>
  <si>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</si>
  <si>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</si>
  <si>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</si>
  <si>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</si>
  <si>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</si>
  <si>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</si>
  <si>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</si>
  <si>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</si>
  <si>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</si>
  <si>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</si>
  <si>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</si>
  <si>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</si>
  <si>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</si>
  <si>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2015.</t>
  </si>
  <si>
    <t>Za ukupno RH</t>
  </si>
  <si>
    <t>Za sve veličine i sve oznake vlasništva</t>
  </si>
  <si>
    <t>Za djelatnost: C13     Proizvodnja tekstila</t>
  </si>
  <si>
    <t>Iznosi u tisućama kuna, prosječne plaće u kunama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</si>
  <si>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</si>
  <si>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</si>
  <si>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</si>
  <si>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</si>
  <si>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</si>
  <si>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</si>
  <si>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</si>
  <si>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</si>
  <si>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</si>
  <si>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</si>
  <si>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</si>
  <si>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</si>
  <si>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</si>
  <si>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OIB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</si>
  <si>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</si>
  <si>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</si>
  <si>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</si>
  <si>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</si>
  <si>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</si>
  <si>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</si>
  <si>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</si>
  <si>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</si>
  <si>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</si>
  <si>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</si>
  <si>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KELTEKS d.o.o.</t>
  </si>
  <si>
    <t>NIRD d.o.o.</t>
  </si>
  <si>
    <t>ČATEKS d.d.</t>
  </si>
  <si>
    <t>REGENERACIJA d.d.</t>
  </si>
  <si>
    <t>LOLA RIBAR d.d.</t>
  </si>
  <si>
    <t>Ukupan prihod</t>
  </si>
  <si>
    <t>PREDIONICA KLANJEC d.o.o.</t>
  </si>
  <si>
    <t>Ukupno svi poduzetnici u djelatnosti proizvodnje tekstila</t>
  </si>
  <si>
    <t>Ukupno top 10 poduzetnika u djelatnosti proizvodnje tekstila</t>
  </si>
  <si>
    <t>Naziv poduzetnika/obrta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</si>
  <si>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</si>
  <si>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</si>
  <si>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</si>
  <si>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</si>
  <si>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</si>
  <si>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</si>
  <si>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</si>
  <si>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</si>
  <si>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</si>
  <si>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</si>
  <si>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</si>
  <si>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</si>
  <si>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&gt;&gt;100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</si>
  <si>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</si>
  <si>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</si>
  <si>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</si>
  <si>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</si>
  <si>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</si>
  <si>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</si>
  <si>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</si>
  <si>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</si>
  <si>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</si>
  <si>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</si>
  <si>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</si>
  <si>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</si>
  <si>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</si>
  <si>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</si>
  <si>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</si>
  <si>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</si>
  <si>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</si>
  <si>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</si>
  <si>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</si>
  <si>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t>2016.</t>
  </si>
  <si>
    <t>2009.</t>
  </si>
  <si>
    <t>Izvoz u razdoblju</t>
  </si>
  <si>
    <t>Uvoz u razdoblju</t>
  </si>
  <si>
    <t>Trgovinski saldo (izvoz - uvoz)</t>
  </si>
  <si>
    <t>Investicije u razdoblju</t>
  </si>
  <si>
    <t>izvoznika</t>
  </si>
  <si>
    <t>uvoznika</t>
  </si>
  <si>
    <t>investitora</t>
  </si>
  <si>
    <t>bez investicija</t>
  </si>
  <si>
    <t>2003.</t>
  </si>
  <si>
    <t>2004.</t>
  </si>
  <si>
    <t>2006.</t>
  </si>
  <si>
    <t>2007.</t>
  </si>
  <si>
    <t>2008.</t>
  </si>
  <si>
    <t>2011.</t>
  </si>
  <si>
    <t>2012.</t>
  </si>
  <si>
    <t>2013.</t>
  </si>
  <si>
    <t>2014.</t>
  </si>
  <si>
    <t>(u tisućama kuna)</t>
  </si>
  <si>
    <t>Neto dobit/gubitak</t>
  </si>
  <si>
    <t>Udio top 10 u djelatnosti proizvodnje tekstila</t>
  </si>
  <si>
    <t>Registar godišnjih financijskih izvještaja</t>
  </si>
  <si>
    <t>2017.</t>
  </si>
  <si>
    <t>NIRD D.O.O.</t>
  </si>
  <si>
    <t>KELTEKS D.O.O.</t>
  </si>
  <si>
    <t>Izvor: Fina, Registar godišnjih financijskih izvještaja, obrada GFI-a za 2017. godinu</t>
  </si>
  <si>
    <t>VIS PROMOTEX D.O.O.</t>
  </si>
  <si>
    <t>MEDITEX VL. ROBERT ČRNJEVIĆ</t>
  </si>
  <si>
    <t>AQUAFILCRO D.O.O.</t>
  </si>
  <si>
    <t>LOLA RIBAR D.D.</t>
  </si>
  <si>
    <t>DRAGUTIN DLESK</t>
  </si>
  <si>
    <t>IBEA D.O.O.</t>
  </si>
  <si>
    <t>TVORNICA MREŽA I AMBALAŽE D.O.O.</t>
  </si>
  <si>
    <t>PREVENT ZLATAR D.O.O.</t>
  </si>
  <si>
    <t>ČATEKS D.D.</t>
  </si>
  <si>
    <t>REGENERACIJA D.O.O.</t>
  </si>
  <si>
    <t>PREDIONICA KLANJEC D.O.O.</t>
  </si>
  <si>
    <t>Izvor: Fina, Registar godišnjih financijskih izvještaja, obrada GFI-a za 2003. godinu</t>
  </si>
  <si>
    <t>Ukupno TOP 10 poduzetnika u djelatnosti proizvodnje tekstila</t>
  </si>
  <si>
    <t>Udio TOP 10 u djelatnosti proizvodnje tekstila</t>
  </si>
  <si>
    <t>TKZ D.D.</t>
  </si>
  <si>
    <t>TUBLA TESKTIL D.O.O.</t>
  </si>
  <si>
    <t>REGENERACIJA D.D.</t>
  </si>
  <si>
    <t>Grafikon 2. Usporedba TOP 5 poslovnih subjekata po ukupnom prihodu u 2003. godini</t>
  </si>
  <si>
    <t>Izvor: Fina, Registar godišnjih financijskih izvještaja, obrada GFI-a za 2010. godinu</t>
  </si>
  <si>
    <t>48585758589</t>
  </si>
  <si>
    <t>PREVENT ZLATAR d.o.o</t>
  </si>
  <si>
    <t>MEDIA COMMERCE d.o.o.</t>
  </si>
  <si>
    <t>T&amp;H invest d.o.o.</t>
  </si>
  <si>
    <t>AquafilCRO d.o.o.</t>
  </si>
  <si>
    <t>Grafikon 2. Usporedba TOP 5 poslovnih subjekata po ukupnom prihodu u  u 2010. godini</t>
  </si>
  <si>
    <t>Grafikon 2. Usporedba TOP 5 poslovnih subjekata po dobiti razdoblja u 2017. godini</t>
  </si>
  <si>
    <t>Grafikon 2. Usporedba TOP 5 poslovnih subjekata po ukupnom prihodu u 2017. godini</t>
  </si>
  <si>
    <t>Rang</t>
  </si>
  <si>
    <t>16536095427</t>
  </si>
  <si>
    <r>
      <t xml:space="preserve">Tablica 3. TOP 10 poduzetnika </t>
    </r>
    <r>
      <rPr>
        <b/>
        <u/>
        <sz val="9"/>
        <color theme="4" tint="-0.499984740745262"/>
        <rFont val="Arial"/>
        <family val="2"/>
        <charset val="238"/>
      </rPr>
      <t>prema prema ukupnom prihodu u 2010.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</si>
  <si>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r>
      <t xml:space="preserve">Tablica 4. Top 10 poduzetnika </t>
    </r>
    <r>
      <rPr>
        <b/>
        <u/>
        <sz val="9"/>
        <color theme="4" tint="-0.499984740745262"/>
        <rFont val="Arial"/>
        <family val="2"/>
        <charset val="238"/>
      </rPr>
      <t>prema ukupnom prihodu u 2017.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</si>
  <si>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r>
      <t xml:space="preserve">Tablica 5. Top 10 poduzetnika </t>
    </r>
    <r>
      <rPr>
        <b/>
        <u/>
        <sz val="9"/>
        <color theme="4" tint="-0.499984740745262"/>
        <rFont val="Arial"/>
        <family val="2"/>
        <charset val="238"/>
      </rPr>
      <t>prema dobiti razdoblja u 2017.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</si>
  <si>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r>
      <t>Tablica 2.</t>
    </r>
    <r>
      <rPr>
        <b/>
        <u/>
        <sz val="9"/>
        <color theme="4" tint="-0.499984740745262"/>
        <rFont val="Arial"/>
        <family val="2"/>
        <charset val="238"/>
      </rPr>
      <t xml:space="preserve"> </t>
    </r>
    <r>
      <rPr>
        <b/>
        <sz val="9"/>
        <color theme="4" tint="-0.499984740745262"/>
        <rFont val="Arial"/>
        <family val="2"/>
        <charset val="238"/>
      </rPr>
      <t xml:space="preserve">Top 10 poduzetnika </t>
    </r>
    <r>
      <rPr>
        <b/>
        <u/>
        <sz val="9"/>
        <color theme="4" tint="-0.499984740745262"/>
        <rFont val="Arial"/>
        <family val="2"/>
        <charset val="238"/>
      </rPr>
      <t>prema ukupnom prihodu u 2003.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</si>
  <si>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Grafikon 1. Neto dobit/gubitak i broj zaposlenih kod poduzetnika u djelatnosti proizvodnje tekstila, 2003.-2017. godine</t>
  </si>
  <si>
    <t>Rang prihod 2017.</t>
  </si>
  <si>
    <t>Pamučna industrija Duga Resa, u stečaju</t>
  </si>
  <si>
    <t xml:space="preserve">MTČ TVORNICA ČARAPA D.D. </t>
  </si>
  <si>
    <t>AUTOMONT "BELINA", proizvodnja, trgovina i usluge, vl. B. Belina</t>
  </si>
  <si>
    <t>RENOTEX D.O.O.</t>
  </si>
  <si>
    <t>Tablica Osnovni podaci poslovanja poduzetnika za 2017. godinu</t>
  </si>
  <si>
    <t>Krapinske Toplice</t>
  </si>
  <si>
    <t>Varaždin</t>
  </si>
  <si>
    <t>Zagreb</t>
  </si>
  <si>
    <t>Tkon</t>
  </si>
  <si>
    <t>Rijeka</t>
  </si>
  <si>
    <t>Krapina</t>
  </si>
  <si>
    <t>Koprivnica</t>
  </si>
  <si>
    <t>Oroslavje</t>
  </si>
  <si>
    <t>Karlovac</t>
  </si>
  <si>
    <t>Zabok</t>
  </si>
  <si>
    <t>Čakovec</t>
  </si>
  <si>
    <t>Zlatar</t>
  </si>
  <si>
    <t>Klanjec</t>
  </si>
  <si>
    <t>Kaštel Lukšić</t>
  </si>
  <si>
    <t>Duga Resa</t>
  </si>
  <si>
    <t>Sjedište</t>
  </si>
  <si>
    <t>Konsolidirani financ. rez. – dobit (+) ili gubitak (-) razdoblja</t>
  </si>
  <si>
    <t>Tablica 1. Osnovni financijski rezultati poslovanja poduzetnika u djelatnosti proizvodnje tekstila, razdoblje od 2002. do 2017. godina</t>
  </si>
  <si>
    <t>Odjeljak djelatnosti 13 - Proizvodnja tekstila (tekuće razdoblje iz godišnjeg financijskog izvještaja)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</si>
</sst>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0.0%"/>
    <numFmt numFmtId="167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24406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color rgb="FF0F243E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5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hair">
        <color theme="0" tint="-0.24994659260841701"/>
      </left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21" fillId="0" borderId="0"/>
    <xf numFmtId="0" fontId="22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19" fillId="0" borderId="0" xfId="0" applyFont="1" applyAlignment="1">
      <alignment horizontal="left" vertical="center"/>
    </xf>
    <xf numFmtId="166" fontId="11" fillId="7" borderId="8" xfId="0" applyNumberFormat="1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vertical="center" wrapText="1"/>
    </xf>
    <xf numFmtId="3" fontId="20" fillId="3" borderId="8" xfId="0" applyNumberFormat="1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3" fontId="18" fillId="7" borderId="8" xfId="0" applyNumberFormat="1" applyFont="1" applyFill="1" applyBorder="1" applyAlignment="1">
      <alignment horizontal="right" vertical="center" wrapText="1"/>
    </xf>
    <xf numFmtId="165" fontId="16" fillId="5" borderId="13" xfId="0" applyNumberFormat="1" applyFont="1" applyFill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0" fontId="0" fillId="0" borderId="0" xfId="0"/>
    <xf numFmtId="0" fontId="5" fillId="3" borderId="8" xfId="0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16" fillId="6" borderId="8" xfId="0" applyNumberFormat="1" applyFont="1" applyFill="1" applyBorder="1" applyAlignment="1">
      <alignment vertical="center" wrapText="1"/>
    </xf>
    <xf numFmtId="3" fontId="16" fillId="6" borderId="8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24" fillId="6" borderId="8" xfId="0" applyNumberFormat="1" applyFont="1" applyFill="1" applyBorder="1" applyAlignment="1">
      <alignment horizontal="right" vertical="center" wrapText="1"/>
    </xf>
    <xf numFmtId="3" fontId="23" fillId="4" borderId="1" xfId="0" applyNumberFormat="1" applyFont="1" applyFill="1" applyBorder="1" applyAlignment="1">
      <alignment horizontal="right" vertical="center" wrapText="1"/>
    </xf>
    <xf numFmtId="3" fontId="23" fillId="4" borderId="6" xfId="0" applyNumberFormat="1" applyFont="1" applyFill="1" applyBorder="1" applyAlignment="1">
      <alignment horizontal="right" vertical="center" wrapText="1"/>
    </xf>
    <xf numFmtId="164" fontId="23" fillId="4" borderId="7" xfId="0" applyNumberFormat="1" applyFont="1" applyFill="1" applyBorder="1" applyAlignment="1">
      <alignment horizontal="right" vertical="center" wrapText="1"/>
    </xf>
    <xf numFmtId="3" fontId="23" fillId="4" borderId="3" xfId="0" applyNumberFormat="1" applyFont="1" applyFill="1" applyBorder="1" applyAlignment="1">
      <alignment horizontal="right" vertical="center" wrapText="1"/>
    </xf>
    <xf numFmtId="3" fontId="23" fillId="4" borderId="7" xfId="0" applyNumberFormat="1" applyFont="1" applyFill="1" applyBorder="1" applyAlignment="1">
      <alignment horizontal="right" vertical="center" wrapText="1"/>
    </xf>
    <xf numFmtId="37" fontId="21" fillId="0" borderId="0" xfId="3" applyNumberFormat="1"/>
    <xf numFmtId="49" fontId="20" fillId="3" borderId="8" xfId="0" applyNumberFormat="1" applyFont="1" applyFill="1" applyBorder="1" applyAlignment="1">
      <alignment horizontal="center" vertical="center" wrapText="1"/>
    </xf>
    <xf numFmtId="0" fontId="27" fillId="0" borderId="0" xfId="0" applyFont="1"/>
    <xf numFmtId="3" fontId="16" fillId="6" borderId="14" xfId="0" applyNumberFormat="1" applyFont="1" applyFill="1" applyBorder="1" applyAlignment="1">
      <alignment horizontal="right" vertical="center" wrapText="1"/>
    </xf>
    <xf numFmtId="3" fontId="16" fillId="6" borderId="10" xfId="0" applyNumberFormat="1" applyFont="1" applyFill="1" applyBorder="1" applyAlignment="1">
      <alignment vertical="center" wrapText="1"/>
    </xf>
    <xf numFmtId="3" fontId="16" fillId="6" borderId="15" xfId="0" applyNumberFormat="1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3" fontId="16" fillId="6" borderId="15" xfId="0" applyNumberFormat="1" applyFont="1" applyFill="1" applyBorder="1" applyAlignment="1">
      <alignment horizontal="right" vertical="center" wrapText="1"/>
    </xf>
    <xf numFmtId="3" fontId="16" fillId="0" borderId="17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164" fontId="16" fillId="0" borderId="19" xfId="0" applyNumberFormat="1" applyFont="1" applyBorder="1" applyAlignment="1">
      <alignment horizontal="right" vertical="center" wrapText="1"/>
    </xf>
    <xf numFmtId="3" fontId="16" fillId="0" borderId="20" xfId="0" applyNumberFormat="1" applyFont="1" applyBorder="1" applyAlignment="1">
      <alignment horizontal="right" vertical="center" wrapText="1"/>
    </xf>
    <xf numFmtId="3" fontId="16" fillId="0" borderId="19" xfId="0" applyNumberFormat="1" applyFont="1" applyBorder="1" applyAlignment="1">
      <alignment horizontal="right" vertical="center" wrapText="1"/>
    </xf>
    <xf numFmtId="3" fontId="16" fillId="6" borderId="21" xfId="0" applyNumberFormat="1" applyFont="1" applyFill="1" applyBorder="1" applyAlignment="1">
      <alignment horizontal="right" vertical="center" wrapText="1"/>
    </xf>
    <xf numFmtId="3" fontId="16" fillId="6" borderId="10" xfId="0" applyNumberFormat="1" applyFont="1" applyFill="1" applyBorder="1" applyAlignment="1">
      <alignment horizontal="right" vertical="center" wrapText="1"/>
    </xf>
    <xf numFmtId="3" fontId="23" fillId="4" borderId="23" xfId="0" applyNumberFormat="1" applyFont="1" applyFill="1" applyBorder="1" applyAlignment="1">
      <alignment vertical="center" wrapText="1"/>
    </xf>
    <xf numFmtId="3" fontId="23" fillId="4" borderId="24" xfId="0" applyNumberFormat="1" applyFont="1" applyFill="1" applyBorder="1" applyAlignment="1">
      <alignment vertical="center" wrapText="1"/>
    </xf>
    <xf numFmtId="3" fontId="23" fillId="4" borderId="24" xfId="0" applyNumberFormat="1" applyFont="1" applyFill="1" applyBorder="1" applyAlignment="1">
      <alignment horizontal="right" vertical="center" wrapText="1"/>
    </xf>
    <xf numFmtId="3" fontId="16" fillId="6" borderId="25" xfId="0" applyNumberFormat="1" applyFont="1" applyFill="1" applyBorder="1" applyAlignment="1">
      <alignment vertical="center" wrapText="1"/>
    </xf>
    <xf numFmtId="3" fontId="16" fillId="6" borderId="26" xfId="0" applyNumberFormat="1" applyFont="1" applyFill="1" applyBorder="1" applyAlignment="1">
      <alignment vertical="center" wrapText="1"/>
    </xf>
    <xf numFmtId="3" fontId="16" fillId="6" borderId="27" xfId="0" applyNumberFormat="1" applyFont="1" applyFill="1" applyBorder="1" applyAlignment="1">
      <alignment horizontal="right" vertical="center" wrapText="1"/>
    </xf>
    <xf numFmtId="3" fontId="16" fillId="6" borderId="28" xfId="0" applyNumberFormat="1" applyFont="1" applyFill="1" applyBorder="1" applyAlignment="1">
      <alignment horizontal="right" vertical="center" wrapText="1"/>
    </xf>
    <xf numFmtId="3" fontId="16" fillId="6" borderId="29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/>
    <xf numFmtId="0" fontId="29" fillId="0" borderId="0" xfId="0" applyFont="1" applyAlignment="1"/>
    <xf numFmtId="3" fontId="16" fillId="0" borderId="30" xfId="0" applyNumberFormat="1" applyFont="1" applyBorder="1" applyAlignment="1">
      <alignment horizontal="right" vertical="center" wrapText="1"/>
    </xf>
    <xf numFmtId="164" fontId="16" fillId="0" borderId="31" xfId="0" applyNumberFormat="1" applyFont="1" applyBorder="1" applyAlignment="1">
      <alignment horizontal="right" vertical="center" wrapText="1"/>
    </xf>
    <xf numFmtId="3" fontId="16" fillId="0" borderId="32" xfId="0" applyNumberFormat="1" applyFont="1" applyBorder="1" applyAlignment="1">
      <alignment horizontal="right" vertical="center" wrapText="1"/>
    </xf>
    <xf numFmtId="3" fontId="16" fillId="0" borderId="33" xfId="0" applyNumberFormat="1" applyFont="1" applyBorder="1" applyAlignment="1">
      <alignment horizontal="right" vertical="center" wrapText="1"/>
    </xf>
    <xf numFmtId="3" fontId="23" fillId="4" borderId="34" xfId="0" applyNumberFormat="1" applyFont="1" applyFill="1" applyBorder="1" applyAlignment="1">
      <alignment horizontal="right" vertical="center" wrapText="1"/>
    </xf>
    <xf numFmtId="3" fontId="16" fillId="6" borderId="22" xfId="0" applyNumberFormat="1" applyFont="1" applyFill="1" applyBorder="1" applyAlignment="1">
      <alignment horizontal="right" vertical="center" wrapText="1"/>
    </xf>
    <xf numFmtId="0" fontId="13" fillId="0" borderId="13" xfId="0" applyFont="1" applyBorder="1"/>
    <xf numFmtId="0" fontId="17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vertical="center"/>
    </xf>
    <xf numFmtId="165" fontId="15" fillId="0" borderId="13" xfId="2" applyNumberFormat="1" applyFont="1" applyFill="1" applyBorder="1" applyAlignment="1">
      <alignment horizontal="right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3" fontId="10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30" fillId="3" borderId="8" xfId="0" applyNumberFormat="1" applyFont="1" applyFill="1" applyBorder="1" applyAlignment="1">
      <alignment horizontal="right" vertical="center" wrapText="1"/>
    </xf>
    <xf numFmtId="3" fontId="31" fillId="6" borderId="8" xfId="0" applyNumberFormat="1" applyFont="1" applyFill="1" applyBorder="1" applyAlignment="1">
      <alignment horizontal="right" vertical="center"/>
    </xf>
    <xf numFmtId="165" fontId="10" fillId="6" borderId="35" xfId="0" applyNumberFormat="1" applyFont="1" applyFill="1" applyBorder="1" applyAlignment="1">
      <alignment horizontal="right" vertical="center" wrapText="1"/>
    </xf>
    <xf numFmtId="165" fontId="10" fillId="6" borderId="8" xfId="0" applyNumberFormat="1" applyFont="1" applyFill="1" applyBorder="1" applyAlignment="1">
      <alignment horizontal="right"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165" fontId="11" fillId="6" borderId="8" xfId="0" applyNumberFormat="1" applyFont="1" applyFill="1" applyBorder="1" applyAlignment="1">
      <alignment horizontal="right" vertical="center" wrapText="1"/>
    </xf>
    <xf numFmtId="165" fontId="10" fillId="6" borderId="10" xfId="0" applyNumberFormat="1" applyFont="1" applyFill="1" applyBorder="1" applyAlignment="1">
      <alignment horizontal="right" vertical="center" wrapText="1"/>
    </xf>
    <xf numFmtId="165" fontId="13" fillId="6" borderId="8" xfId="0" applyNumberFormat="1" applyFont="1" applyFill="1" applyBorder="1" applyAlignment="1">
      <alignment horizontal="right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3" fontId="13" fillId="6" borderId="8" xfId="0" applyNumberFormat="1" applyFont="1" applyFill="1" applyBorder="1" applyAlignment="1">
      <alignment horizontal="right" vertical="center"/>
    </xf>
    <xf numFmtId="165" fontId="12" fillId="6" borderId="8" xfId="0" applyNumberFormat="1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167" fontId="23" fillId="4" borderId="7" xfId="0" applyNumberFormat="1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25" fillId="0" borderId="0" xfId="0" applyFont="1" applyAlignment="1"/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14" fillId="0" borderId="0" xfId="0" applyFont="1" applyAlignment="1"/>
    <xf numFmtId="0" fontId="7" fillId="7" borderId="8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horizontal="center" vertical="center" wrapText="1"/>
    </xf>
    <xf numFmtId="167" fontId="8" fillId="8" borderId="3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</cellXfs>
  <cellStyles count="5">
    <cellStyle name="Normalno" xfId="0" builtinId="0"/>
    <cellStyle name="Normalno 2" xfId="1"/>
    <cellStyle name="Normalno 3" xfId="3"/>
    <cellStyle name="Normalno 4" xfId="4"/>
    <cellStyle name="Normalno_List1" xfId="2"/>
  </cellStyles>
  <dxfs count="0"/>
  <tableStyles count="0" defaultTableStyle="TableStyleMedium2" defaultPivotStyle="PivotStyleLight16"/>
  <colors>
    <mruColors>
      <color rgb="FF2E507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5574803149607"/>
          <c:y val="0.17592592592592593"/>
          <c:w val="0.83734299212598429"/>
          <c:h val="0.773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'!$A$7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ymbol val="square"/>
            <c:size val="4"/>
          </c:marke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6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0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cat>
            <c:strRef>
              <c:f>'Grafikon 1 '!$B$6:$P$6</c:f>
              <c:strCache>
                <c:ptCount val="15"/>
                <c:pt idx="0">
                  <c:v>2003.</c:v>
                </c:pt>
                <c:pt idx="1">
                  <c:v>2004.</c:v>
                </c:pt>
                <c:pt idx="2">
                  <c:v>2005.</c:v>
                </c:pt>
                <c:pt idx="3">
                  <c:v>2006.</c:v>
                </c:pt>
                <c:pt idx="4">
                  <c:v>2007.</c:v>
                </c:pt>
                <c:pt idx="5">
                  <c:v>2008.</c:v>
                </c:pt>
                <c:pt idx="6">
                  <c:v>2009.</c:v>
                </c:pt>
                <c:pt idx="7">
                  <c:v>2010.</c:v>
                </c:pt>
                <c:pt idx="8">
                  <c:v>2011.</c:v>
                </c:pt>
                <c:pt idx="9">
                  <c:v>2012.</c:v>
                </c:pt>
                <c:pt idx="10">
                  <c:v>2013.</c:v>
                </c:pt>
                <c:pt idx="11">
                  <c:v>2014.</c:v>
                </c:pt>
                <c:pt idx="12">
                  <c:v>2015.</c:v>
                </c:pt>
                <c:pt idx="13">
                  <c:v>2016.</c:v>
                </c:pt>
                <c:pt idx="14">
                  <c:v>2017.</c:v>
                </c:pt>
              </c:strCache>
            </c:strRef>
          </c:cat>
          <c:val>
            <c:numRef>
              <c:f>'Grafikon 1 '!$B$7:$P$7</c:f>
              <c:numCache>
                <c:formatCode>#,##0_ ;[Red]\-#,##0\ </c:formatCode>
                <c:ptCount val="15"/>
                <c:pt idx="0">
                  <c:v>-95344.035999999993</c:v>
                </c:pt>
                <c:pt idx="1">
                  <c:v>2436.1280000000002</c:v>
                </c:pt>
                <c:pt idx="2">
                  <c:v>2570.1109999999999</c:v>
                </c:pt>
                <c:pt idx="3">
                  <c:v>54067.607000000004</c:v>
                </c:pt>
                <c:pt idx="4">
                  <c:v>100801.461</c:v>
                </c:pt>
                <c:pt idx="5">
                  <c:v>-13516.351000000001</c:v>
                </c:pt>
                <c:pt idx="6">
                  <c:v>-71435.126000000004</c:v>
                </c:pt>
                <c:pt idx="7">
                  <c:v>-24239.572</c:v>
                </c:pt>
                <c:pt idx="8">
                  <c:v>1954.712</c:v>
                </c:pt>
                <c:pt idx="9">
                  <c:v>-299.18200000000002</c:v>
                </c:pt>
                <c:pt idx="10">
                  <c:v>25029.006000000001</c:v>
                </c:pt>
                <c:pt idx="11">
                  <c:v>44359.392</c:v>
                </c:pt>
                <c:pt idx="12">
                  <c:v>119271.921</c:v>
                </c:pt>
                <c:pt idx="13">
                  <c:v>46028.074000000001</c:v>
                </c:pt>
                <c:pt idx="14">
                  <c:v>62930.866999999998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63200"/>
        <c:axId val="78774272"/>
      </c:lineChart>
      <c:catAx>
        <c:axId val="78963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8774272"/>
        <c:crosses val="autoZero"/>
        <c:auto val="1"/>
        <c:lblAlgn val="ctr"/>
        <c:lblOffset val="100"/>
        <c:noMultiLvlLbl val="0"/>
      </c:catAx>
      <c:valAx>
        <c:axId val="78774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/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896320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0.16666666666666666"/>
          <c:w val="0.89363560804899389"/>
          <c:h val="0.6860906969962088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</c:marker>
          <c:cat>
            <c:strRef>
              <c:f>'Grafikon 1 '!$B$6:$P$6</c:f>
              <c:strCache>
                <c:ptCount val="15"/>
                <c:pt idx="0">
                  <c:v>2003.</c:v>
                </c:pt>
                <c:pt idx="1">
                  <c:v>2004.</c:v>
                </c:pt>
                <c:pt idx="2">
                  <c:v>2005.</c:v>
                </c:pt>
                <c:pt idx="3">
                  <c:v>2006.</c:v>
                </c:pt>
                <c:pt idx="4">
                  <c:v>2007.</c:v>
                </c:pt>
                <c:pt idx="5">
                  <c:v>2008.</c:v>
                </c:pt>
                <c:pt idx="6">
                  <c:v>2009.</c:v>
                </c:pt>
                <c:pt idx="7">
                  <c:v>2010.</c:v>
                </c:pt>
                <c:pt idx="8">
                  <c:v>2011.</c:v>
                </c:pt>
                <c:pt idx="9">
                  <c:v>2012.</c:v>
                </c:pt>
                <c:pt idx="10">
                  <c:v>2013.</c:v>
                </c:pt>
                <c:pt idx="11">
                  <c:v>2014.</c:v>
                </c:pt>
                <c:pt idx="12">
                  <c:v>2015.</c:v>
                </c:pt>
                <c:pt idx="13">
                  <c:v>2016.</c:v>
                </c:pt>
                <c:pt idx="14">
                  <c:v>2017.</c:v>
                </c:pt>
              </c:strCache>
            </c:strRef>
          </c:cat>
          <c:val>
            <c:numRef>
              <c:f>'Grafikon 1 '!$B$8:$P$8</c:f>
              <c:numCache>
                <c:formatCode>#,##0_ ;[Red]\-#,##0\ </c:formatCode>
                <c:ptCount val="15"/>
                <c:pt idx="0">
                  <c:v>8105</c:v>
                </c:pt>
                <c:pt idx="1">
                  <c:v>7949</c:v>
                </c:pt>
                <c:pt idx="2">
                  <c:v>7604</c:v>
                </c:pt>
                <c:pt idx="3">
                  <c:v>7874</c:v>
                </c:pt>
                <c:pt idx="4">
                  <c:v>7599</c:v>
                </c:pt>
                <c:pt idx="5">
                  <c:v>5026</c:v>
                </c:pt>
                <c:pt idx="6">
                  <c:v>4183</c:v>
                </c:pt>
                <c:pt idx="7">
                  <c:v>4039</c:v>
                </c:pt>
                <c:pt idx="8">
                  <c:v>3995</c:v>
                </c:pt>
                <c:pt idx="9">
                  <c:v>3475</c:v>
                </c:pt>
                <c:pt idx="10">
                  <c:v>3260</c:v>
                </c:pt>
                <c:pt idx="11">
                  <c:v>3276</c:v>
                </c:pt>
                <c:pt idx="12">
                  <c:v>3245</c:v>
                </c:pt>
                <c:pt idx="13">
                  <c:v>3523</c:v>
                </c:pt>
                <c:pt idx="14">
                  <c:v>3640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65760"/>
        <c:axId val="78780608"/>
      </c:lineChart>
      <c:catAx>
        <c:axId val="78965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8780608"/>
        <c:crosses val="autoZero"/>
        <c:auto val="1"/>
        <c:lblAlgn val="ctr"/>
        <c:lblOffset val="100"/>
        <c:noMultiLvlLbl val="0"/>
      </c:catAx>
      <c:valAx>
        <c:axId val="7878060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896576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5802668416447944"/>
          <c:y val="2.7585666375036455E-2"/>
          <c:w val="0.45863998250218724"/>
          <c:h val="8.3717191601049873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66422003522497"/>
          <c:y val="2.8151046515389893E-2"/>
          <c:w val="0.8513584691265027"/>
          <c:h val="0.622254533524218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2 rang po prihodu 2003.'!$E$6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823336690406298E-2"/>
                  <c:y val="-4.6258493490065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23454368910849E-2"/>
                  <c:y val="-4.0816317785351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080111608658043E-2"/>
                  <c:y val="-5.7142844899492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36784592238626E-2"/>
                  <c:y val="-3.537414208063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080119480574737E-2"/>
                  <c:y val="-3.537414208063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2 rang po prihodu 2003.'!$C$7:$C$11</c:f>
              <c:strCache>
                <c:ptCount val="5"/>
                <c:pt idx="0">
                  <c:v>PREVENT ZLATAR D.O.O.</c:v>
                </c:pt>
                <c:pt idx="1">
                  <c:v>ČATEKS D.D.</c:v>
                </c:pt>
                <c:pt idx="2">
                  <c:v>TKZ D.D.</c:v>
                </c:pt>
                <c:pt idx="3">
                  <c:v>TUBLA TESKTIL D.O.O.</c:v>
                </c:pt>
                <c:pt idx="4">
                  <c:v>NIRD D.O.O.</c:v>
                </c:pt>
              </c:strCache>
            </c:strRef>
          </c:cat>
          <c:val>
            <c:numRef>
              <c:f>'Tablica 2 rang po prihodu 2003.'!$E$7:$E$11</c:f>
              <c:numCache>
                <c:formatCode>#,##0</c:formatCode>
                <c:ptCount val="5"/>
                <c:pt idx="0">
                  <c:v>156419.97899999999</c:v>
                </c:pt>
                <c:pt idx="1">
                  <c:v>107103.469</c:v>
                </c:pt>
                <c:pt idx="2">
                  <c:v>78821.710999999996</c:v>
                </c:pt>
                <c:pt idx="3">
                  <c:v>78248.638999999996</c:v>
                </c:pt>
                <c:pt idx="4">
                  <c:v>74811.952999999994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77381120"/>
        <c:axId val="81675968"/>
        <c:axId val="0"/>
      </c:bar3DChart>
      <c:catAx>
        <c:axId val="7738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1675968"/>
        <c:crosses val="autoZero"/>
        <c:auto val="1"/>
        <c:lblAlgn val="ctr"/>
        <c:lblOffset val="100"/>
        <c:noMultiLvlLbl val="0"/>
      </c:catAx>
      <c:valAx>
        <c:axId val="81675968"/>
        <c:scaling>
          <c:orientation val="minMax"/>
          <c:max val="200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7381120"/>
        <c:crosses val="autoZero"/>
        <c:crossBetween val="between"/>
        <c:majorUnit val="25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092840915407769E-2"/>
          <c:y val="2.8150986009947355E-2"/>
          <c:w val="0.8924543695532754"/>
          <c:h val="0.655556904180020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3 rang po prihodu 2010.'!$E$8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524326588746896E-2"/>
                  <c:y val="-5.970147917298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881624565370965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86489883120343E-2"/>
                  <c:y val="-4.264391369498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4326588746896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429191906496166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3 rang po prihodu 2010.'!$C$9:$C$13</c:f>
              <c:strCache>
                <c:ptCount val="5"/>
                <c:pt idx="0">
                  <c:v>ČATEKS d.d.</c:v>
                </c:pt>
                <c:pt idx="1">
                  <c:v>PREVENT ZLATAR d.o.o</c:v>
                </c:pt>
                <c:pt idx="2">
                  <c:v>PREDIONICA KLANJEC d.o.o.</c:v>
                </c:pt>
                <c:pt idx="3">
                  <c:v>T&amp;H invest d.o.o.</c:v>
                </c:pt>
                <c:pt idx="4">
                  <c:v>KELTEKS d.o.o.</c:v>
                </c:pt>
              </c:strCache>
            </c:strRef>
          </c:cat>
          <c:val>
            <c:numRef>
              <c:f>'Tablica 3 rang po prihodu 2010.'!$E$9:$E$13</c:f>
              <c:numCache>
                <c:formatCode>#,##0</c:formatCode>
                <c:ptCount val="5"/>
                <c:pt idx="0">
                  <c:v>135493.66099999999</c:v>
                </c:pt>
                <c:pt idx="1">
                  <c:v>105927.25900000001</c:v>
                </c:pt>
                <c:pt idx="2">
                  <c:v>98094.36</c:v>
                </c:pt>
                <c:pt idx="3">
                  <c:v>91470.804999999993</c:v>
                </c:pt>
                <c:pt idx="4">
                  <c:v>67077.782000000007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80244736"/>
        <c:axId val="81680000"/>
        <c:axId val="0"/>
      </c:bar3DChart>
      <c:catAx>
        <c:axId val="802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1680000"/>
        <c:crosses val="autoZero"/>
        <c:auto val="1"/>
        <c:lblAlgn val="ctr"/>
        <c:lblOffset val="100"/>
        <c:noMultiLvlLbl val="0"/>
      </c:catAx>
      <c:valAx>
        <c:axId val="81680000"/>
        <c:scaling>
          <c:orientation val="minMax"/>
          <c:max val="200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024473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156695704751882E-2"/>
          <c:y val="2.4363229416689877E-2"/>
          <c:w val="0.86490166147613268"/>
          <c:h val="0.601940182983877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4 rang po prihodu 2017.'!$E$7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01181667529339E-2"/>
                  <c:y val="-4.657931974479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668636112548901E-2"/>
                  <c:y val="-4.366811226074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23272593359356E-2"/>
                  <c:y val="-3.202328232454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337272225097798E-3"/>
                  <c:y val="-4.657931974479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45363519189487E-2"/>
                  <c:y val="-3.4934489808596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4 rang po prihodu 2017.'!$C$8:$C$12</c:f>
              <c:strCache>
                <c:ptCount val="5"/>
                <c:pt idx="0">
                  <c:v>AquafilCRO d.o.o.</c:v>
                </c:pt>
                <c:pt idx="1">
                  <c:v>KELTEKS D.O.O.</c:v>
                </c:pt>
                <c:pt idx="2">
                  <c:v>VIS PROMOTEX D.O.O.</c:v>
                </c:pt>
                <c:pt idx="3">
                  <c:v>ČATEKS D.D.</c:v>
                </c:pt>
                <c:pt idx="4">
                  <c:v>REGENERACIJA D.O.O.</c:v>
                </c:pt>
              </c:strCache>
            </c:strRef>
          </c:cat>
          <c:val>
            <c:numRef>
              <c:f>'Tablica 4 rang po prihodu 2017.'!$E$8:$E$12</c:f>
              <c:numCache>
                <c:formatCode>#,##0</c:formatCode>
                <c:ptCount val="5"/>
                <c:pt idx="0">
                  <c:v>281825.02799999999</c:v>
                </c:pt>
                <c:pt idx="1">
                  <c:v>116993.726</c:v>
                </c:pt>
                <c:pt idx="2">
                  <c:v>88640.657999999996</c:v>
                </c:pt>
                <c:pt idx="3">
                  <c:v>82358.441999999995</c:v>
                </c:pt>
                <c:pt idx="4">
                  <c:v>62991.618000000002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80246272"/>
        <c:axId val="98798976"/>
        <c:axId val="0"/>
      </c:bar3DChart>
      <c:catAx>
        <c:axId val="802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8798976"/>
        <c:crosses val="autoZero"/>
        <c:auto val="1"/>
        <c:lblAlgn val="ctr"/>
        <c:lblOffset val="100"/>
        <c:noMultiLvlLbl val="0"/>
      </c:catAx>
      <c:valAx>
        <c:axId val="9879897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024627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156695704751882E-2"/>
          <c:y val="2.4363229416689877E-2"/>
          <c:w val="0.92272113536345879"/>
          <c:h val="0.579768299933153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5 rang po dobiti 2017.'!$G$6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350278197335073E-3"/>
                  <c:y val="-4.7713697776095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652303027323605E-2"/>
                  <c:y val="-4.5062936788534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117156174864367E-2"/>
                  <c:y val="-4.5062936788534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164018644810035E-2"/>
                  <c:y val="-4.2412175800973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652303027323605E-2"/>
                  <c:y val="-4.241217580097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5 rang po dobiti 2017.'!$C$7:$C$11</c:f>
              <c:strCache>
                <c:ptCount val="5"/>
                <c:pt idx="0">
                  <c:v>VIS PROMOTEX D.O.O.</c:v>
                </c:pt>
                <c:pt idx="1">
                  <c:v>MEDITEX VL. ROBERT ČRNJEVIĆ</c:v>
                </c:pt>
                <c:pt idx="2">
                  <c:v>AUTOMONT "BELINA", proizvodnja, trgovina i usluge, vl. B. Belina</c:v>
                </c:pt>
                <c:pt idx="3">
                  <c:v>KELTEKS D.O.O.</c:v>
                </c:pt>
                <c:pt idx="4">
                  <c:v>AQUAFILCRO D.O.O.</c:v>
                </c:pt>
              </c:strCache>
            </c:strRef>
          </c:cat>
          <c:val>
            <c:numRef>
              <c:f>'Tablica 5 rang po dobiti 2017.'!$G$7:$G$11</c:f>
              <c:numCache>
                <c:formatCode>#,##0</c:formatCode>
                <c:ptCount val="5"/>
                <c:pt idx="0">
                  <c:v>8436.4789999999994</c:v>
                </c:pt>
                <c:pt idx="1">
                  <c:v>8433.5290000000005</c:v>
                </c:pt>
                <c:pt idx="2">
                  <c:v>5793.875</c:v>
                </c:pt>
                <c:pt idx="3">
                  <c:v>5224.8959999999997</c:v>
                </c:pt>
                <c:pt idx="4">
                  <c:v>3915.011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99617280"/>
        <c:axId val="115572736"/>
        <c:axId val="0"/>
      </c:bar3DChart>
      <c:catAx>
        <c:axId val="996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5572736"/>
        <c:crosses val="autoZero"/>
        <c:auto val="1"/>
        <c:lblAlgn val="ctr"/>
        <c:lblOffset val="100"/>
        <c:noMultiLvlLbl val="0"/>
      </c:catAx>
      <c:valAx>
        <c:axId val="115572736"/>
        <c:scaling>
          <c:orientation val="minMax"/>
          <c:max val="10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9617280"/>
        <c:crosses val="autoZero"/>
        <c:crossBetween val="between"/>
        <c:majorUnit val="2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1438275</xdr:colOff>
      <xdr:row>1</xdr:row>
      <xdr:rowOff>142874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201601</xdr:colOff>
      <xdr:row>9</xdr:row>
      <xdr:rowOff>190499</xdr:rowOff>
    </xdr:from>
    <xdr:to>
      <xdr:col>8</xdr:col>
      <xdr:colOff>499276</xdr:colOff>
      <xdr:row>23</xdr:row>
      <xdr:rowOff>187499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219074</xdr:colOff>
      <xdr:row>9</xdr:row>
      <xdr:rowOff>180975</xdr:rowOff>
    </xdr:from>
    <xdr:to>
      <xdr:col>18</xdr:col>
      <xdr:colOff>316724</xdr:colOff>
      <xdr:row>23</xdr:row>
      <xdr:rowOff>177975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0</xdr:row>
      <xdr:rowOff>57150</xdr:rowOff>
    </xdr:from>
    <xdr:to>
      <xdr:col>1</xdr:col>
      <xdr:colOff>228600</xdr:colOff>
      <xdr:row>1</xdr:row>
      <xdr:rowOff>133349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1049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66673</xdr:colOff>
      <xdr:row>22</xdr:row>
      <xdr:rowOff>76200</xdr:rowOff>
    </xdr:from>
    <xdr:to>
      <xdr:col>8</xdr:col>
      <xdr:colOff>19050</xdr:colOff>
      <xdr:row>40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514350</xdr:colOff>
      <xdr:row>36</xdr:row>
      <xdr:rowOff>28575</xdr:rowOff>
    </xdr:from>
    <xdr:to>
      <xdr:col>7</xdr:col>
      <xdr:colOff>133350</xdr:colOff>
      <xdr:row>39</xdr:row>
      <xdr:rowOff>152400</xdr:rowOff>
    </xdr:to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896225"/>
          <a:ext cx="59055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66674</xdr:colOff>
      <xdr:row>24</xdr:row>
      <xdr:rowOff>66675</xdr:rowOff>
    </xdr:from>
    <xdr:to>
      <xdr:col>7</xdr:col>
      <xdr:colOff>666750</xdr:colOff>
      <xdr:row>43</xdr:row>
      <xdr:rowOff>381000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40</xdr:row>
      <xdr:rowOff>28576</xdr:rowOff>
    </xdr:from>
    <xdr:to>
      <xdr:col>7</xdr:col>
      <xdr:colOff>314325</xdr:colOff>
      <xdr:row>43</xdr:row>
      <xdr:rowOff>239924</xdr:rowOff>
    </xdr:to>
    <xdr:pic>
      <xdr:nvPicPr>
        <xdr:cNvPr id="10" name="Slika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43851"/>
          <a:ext cx="6896100" cy="78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400049</xdr:colOff>
      <xdr:row>23</xdr:row>
      <xdr:rowOff>142874</xdr:rowOff>
    </xdr:from>
    <xdr:to>
      <xdr:col>7</xdr:col>
      <xdr:colOff>85725</xdr:colOff>
      <xdr:row>41</xdr:row>
      <xdr:rowOff>9525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0.10099</cdr:x>
      <cdr:y>0.76241</cdr:y>
    </cdr:from>
    <cdr:to>
      <cdr:x>0.82051</cdr:x>
      <cdr:y>0.91773</cdr:y>
    </cdr:to>
    <cdr:pic>
      <cdr:nvPicPr>
        <cdr:cNvPr id="5" name="Slika 4"/>
        <cdr:cNvPicPr>
          <a:picLocks xmlns:a="http://schemas.openxmlformats.org/drawingml/2006/main" noChangeAspect="1" noChangeArrowheads="1"/>
          <a:extLst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12800" y="3413125"/>
          <a:ext cx="5791200" cy="69532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76198</xdr:colOff>
      <xdr:row>22</xdr:row>
      <xdr:rowOff>19050</xdr:rowOff>
    </xdr:from>
    <xdr:to>
      <xdr:col>6</xdr:col>
      <xdr:colOff>457200</xdr:colOff>
      <xdr:row>41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371475</xdr:colOff>
      <xdr:row>36</xdr:row>
      <xdr:rowOff>114300</xdr:rowOff>
    </xdr:from>
    <xdr:to>
      <xdr:col>6</xdr:col>
      <xdr:colOff>85725</xdr:colOff>
      <xdr:row>41</xdr:row>
      <xdr:rowOff>119476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839075"/>
          <a:ext cx="6572250" cy="95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698086</xdr:colOff>
      <xdr:row>1</xdr:row>
      <xdr:rowOff>79268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9086" cy="231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3"/>
  <sheetViews>
    <sheetView tabSelected="1" topLeftCell="A6" workbookViewId="0">
      <selection activeCell="A25" sqref="A25:XFD37"/>
    </sheetView>
  </sheetViews>
  <sheetFormatPr defaultRowHeight="15" x14ac:dyDescent="0.25"/>
  <cols>
    <col min="1" max="1" width="50.140625" style="18" customWidth="1"/>
    <col min="2" max="4" width="9.28515625" style="18" customWidth="1"/>
    <col min="5" max="5" width="10.42578125" style="18" customWidth="1"/>
    <col min="6" max="16384" width="9.140625" style="18"/>
  </cols>
  <sheetData>
    <row r="1" spans="1:4" x14ac:dyDescent="0.25">
      <c r="A1" s="1"/>
    </row>
    <row r="3" spans="1:4" x14ac:dyDescent="0.25">
      <c r="A3" s="3" t="s">
        <v>110</v>
      </c>
      <c r="B3" s="1"/>
    </row>
    <row r="4" spans="1:4" ht="8.25" customHeight="1" x14ac:dyDescent="0.25">
      <c r="A4" s="3"/>
      <c r="B4" s="3"/>
    </row>
    <row r="5" spans="1:4" x14ac:dyDescent="0.25">
      <c r="A5" s="95" t="s">
        <v>172</v>
      </c>
      <c r="B5" s="96"/>
    </row>
    <row r="6" spans="1:4" ht="15" customHeight="1" x14ac:dyDescent="0.25">
      <c r="A6" s="94" t="s">
        <v>0</v>
      </c>
      <c r="B6" s="102" t="s">
        <v>173</v>
      </c>
      <c r="C6" s="103"/>
      <c r="D6" s="103"/>
    </row>
    <row r="7" spans="1:4" ht="37.5" customHeight="1" x14ac:dyDescent="0.25">
      <c r="A7" s="94"/>
      <c r="B7" s="104"/>
      <c r="C7" s="105"/>
      <c r="D7" s="105"/>
    </row>
    <row r="8" spans="1:4" x14ac:dyDescent="0.25">
      <c r="A8" s="94"/>
      <c r="B8" s="88" t="s">
        <v>98</v>
      </c>
      <c r="C8" s="88" t="s">
        <v>2</v>
      </c>
      <c r="D8" s="89" t="s">
        <v>111</v>
      </c>
    </row>
    <row r="9" spans="1:4" x14ac:dyDescent="0.25">
      <c r="A9" s="74" t="s">
        <v>3</v>
      </c>
      <c r="B9" s="84">
        <v>275</v>
      </c>
      <c r="C9" s="85">
        <v>239</v>
      </c>
      <c r="D9" s="86">
        <v>282</v>
      </c>
    </row>
    <row r="10" spans="1:4" x14ac:dyDescent="0.25">
      <c r="A10" s="74" t="s">
        <v>4</v>
      </c>
      <c r="B10" s="84">
        <v>8105</v>
      </c>
      <c r="C10" s="85">
        <v>4039</v>
      </c>
      <c r="D10" s="86">
        <v>3640</v>
      </c>
    </row>
    <row r="11" spans="1:4" x14ac:dyDescent="0.25">
      <c r="A11" s="74" t="s">
        <v>5</v>
      </c>
      <c r="B11" s="84">
        <v>1768495</v>
      </c>
      <c r="C11" s="85">
        <v>1376312</v>
      </c>
      <c r="D11" s="86">
        <v>1581022.2220000001</v>
      </c>
    </row>
    <row r="12" spans="1:4" x14ac:dyDescent="0.25">
      <c r="A12" s="74" t="s">
        <v>6</v>
      </c>
      <c r="B12" s="84">
        <v>1858785</v>
      </c>
      <c r="C12" s="85">
        <v>1394553</v>
      </c>
      <c r="D12" s="86">
        <v>1503013.68</v>
      </c>
    </row>
    <row r="13" spans="1:4" x14ac:dyDescent="0.25">
      <c r="A13" s="74" t="s">
        <v>7</v>
      </c>
      <c r="B13" s="84">
        <v>77293</v>
      </c>
      <c r="C13" s="85">
        <v>72157</v>
      </c>
      <c r="D13" s="86">
        <v>91892.058000000005</v>
      </c>
    </row>
    <row r="14" spans="1:4" x14ac:dyDescent="0.25">
      <c r="A14" s="74" t="s">
        <v>8</v>
      </c>
      <c r="B14" s="84">
        <v>167583</v>
      </c>
      <c r="C14" s="85">
        <v>90398</v>
      </c>
      <c r="D14" s="86">
        <v>13883.516</v>
      </c>
    </row>
    <row r="15" spans="1:4" x14ac:dyDescent="0.25">
      <c r="A15" s="74" t="s">
        <v>9</v>
      </c>
      <c r="B15" s="84">
        <v>5054</v>
      </c>
      <c r="C15" s="85">
        <v>5998</v>
      </c>
      <c r="D15" s="86">
        <v>15077.674999999999</v>
      </c>
    </row>
    <row r="16" spans="1:4" x14ac:dyDescent="0.25">
      <c r="A16" s="74" t="s">
        <v>10</v>
      </c>
      <c r="B16" s="87">
        <v>72241</v>
      </c>
      <c r="C16" s="85">
        <v>66223</v>
      </c>
      <c r="D16" s="86">
        <v>76816.61</v>
      </c>
    </row>
    <row r="17" spans="1:4" x14ac:dyDescent="0.25">
      <c r="A17" s="74" t="s">
        <v>11</v>
      </c>
      <c r="B17" s="84">
        <v>167585</v>
      </c>
      <c r="C17" s="85">
        <v>90463</v>
      </c>
      <c r="D17" s="86">
        <v>13885.743</v>
      </c>
    </row>
    <row r="18" spans="1:4" x14ac:dyDescent="0.25">
      <c r="A18" s="76" t="s">
        <v>171</v>
      </c>
      <c r="B18" s="82">
        <v>-95344</v>
      </c>
      <c r="C18" s="77">
        <v>-24240</v>
      </c>
      <c r="D18" s="78">
        <v>62930.866999999998</v>
      </c>
    </row>
    <row r="19" spans="1:4" x14ac:dyDescent="0.25">
      <c r="A19" s="74" t="s">
        <v>12</v>
      </c>
      <c r="B19" s="80">
        <v>784694</v>
      </c>
      <c r="C19" s="75">
        <v>565625</v>
      </c>
      <c r="D19" s="79">
        <v>821328.18200000003</v>
      </c>
    </row>
    <row r="20" spans="1:4" x14ac:dyDescent="0.25">
      <c r="A20" s="74" t="s">
        <v>13</v>
      </c>
      <c r="B20" s="80">
        <v>690186</v>
      </c>
      <c r="C20" s="75">
        <v>468740</v>
      </c>
      <c r="D20" s="79">
        <v>562367.29399999999</v>
      </c>
    </row>
    <row r="21" spans="1:4" x14ac:dyDescent="0.25">
      <c r="A21" s="74" t="s">
        <v>14</v>
      </c>
      <c r="B21" s="83">
        <v>94508</v>
      </c>
      <c r="C21" s="75">
        <v>96885</v>
      </c>
      <c r="D21" s="79">
        <v>258960.88800000001</v>
      </c>
    </row>
    <row r="22" spans="1:4" x14ac:dyDescent="0.25">
      <c r="A22" s="74" t="s">
        <v>15</v>
      </c>
      <c r="B22" s="81">
        <v>187075</v>
      </c>
      <c r="C22" s="75">
        <v>68751</v>
      </c>
      <c r="D22" s="79">
        <v>64895.502</v>
      </c>
    </row>
    <row r="23" spans="1:4" x14ac:dyDescent="0.25">
      <c r="A23" s="74" t="s">
        <v>16</v>
      </c>
      <c r="B23" s="81">
        <v>2418</v>
      </c>
      <c r="C23" s="75">
        <v>3160</v>
      </c>
      <c r="D23" s="80">
        <v>3906</v>
      </c>
    </row>
  </sheetData>
  <mergeCells count="3">
    <mergeCell ref="A6:A8"/>
    <mergeCell ref="B6:D7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workbookViewId="0">
      <selection activeCell="T7" sqref="T7"/>
    </sheetView>
  </sheetViews>
  <sheetFormatPr defaultRowHeight="15" x14ac:dyDescent="0.25"/>
  <cols>
    <col min="1" max="1" width="15.28515625" customWidth="1"/>
    <col min="2" max="16" width="7.7109375" customWidth="1"/>
  </cols>
  <sheetData>
    <row r="1" spans="1:16" s="8" customFormat="1" x14ac:dyDescent="0.25"/>
    <row r="2" spans="1:16" s="8" customFormat="1" x14ac:dyDescent="0.25"/>
    <row r="3" spans="1:16" s="8" customFormat="1" x14ac:dyDescent="0.25">
      <c r="A3" s="95" t="s">
        <v>110</v>
      </c>
      <c r="B3" s="99"/>
      <c r="C3" s="99"/>
    </row>
    <row r="4" spans="1:16" s="18" customFormat="1" x14ac:dyDescent="0.25">
      <c r="A4" s="1"/>
    </row>
    <row r="5" spans="1:16" s="8" customFormat="1" x14ac:dyDescent="0.25">
      <c r="A5" s="97" t="s">
        <v>148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O5" s="57" t="s">
        <v>107</v>
      </c>
    </row>
    <row r="6" spans="1:16" ht="15" customHeight="1" x14ac:dyDescent="0.25">
      <c r="A6" s="70" t="s">
        <v>0</v>
      </c>
      <c r="B6" s="69" t="s">
        <v>98</v>
      </c>
      <c r="C6" s="69" t="s">
        <v>99</v>
      </c>
      <c r="D6" s="69" t="s">
        <v>1</v>
      </c>
      <c r="E6" s="69" t="s">
        <v>100</v>
      </c>
      <c r="F6" s="69" t="s">
        <v>101</v>
      </c>
      <c r="G6" s="69" t="s">
        <v>102</v>
      </c>
      <c r="H6" s="69" t="s">
        <v>89</v>
      </c>
      <c r="I6" s="69" t="s">
        <v>2</v>
      </c>
      <c r="J6" s="69" t="s">
        <v>103</v>
      </c>
      <c r="K6" s="69" t="s">
        <v>104</v>
      </c>
      <c r="L6" s="69" t="s">
        <v>105</v>
      </c>
      <c r="M6" s="69" t="s">
        <v>106</v>
      </c>
      <c r="N6" s="69" t="s">
        <v>17</v>
      </c>
      <c r="O6" s="69" t="s">
        <v>88</v>
      </c>
      <c r="P6" s="69" t="s">
        <v>111</v>
      </c>
    </row>
    <row r="7" spans="1:16" ht="15" customHeight="1" x14ac:dyDescent="0.25">
      <c r="A7" s="68" t="s">
        <v>108</v>
      </c>
      <c r="B7" s="72">
        <v>-95344.035999999993</v>
      </c>
      <c r="C7" s="71">
        <v>2436.1280000000002</v>
      </c>
      <c r="D7" s="71">
        <v>2570.1109999999999</v>
      </c>
      <c r="E7" s="71">
        <v>54067.607000000004</v>
      </c>
      <c r="F7" s="71">
        <v>100801.461</v>
      </c>
      <c r="G7" s="16">
        <v>-13516.351000000001</v>
      </c>
      <c r="H7" s="16">
        <v>-71435.126000000004</v>
      </c>
      <c r="I7" s="16">
        <v>-24239.572</v>
      </c>
      <c r="J7" s="16">
        <v>1954.712</v>
      </c>
      <c r="K7" s="16">
        <v>-299.18200000000002</v>
      </c>
      <c r="L7" s="16">
        <v>25029.006000000001</v>
      </c>
      <c r="M7" s="16">
        <v>44359.392</v>
      </c>
      <c r="N7" s="16">
        <v>119271.921</v>
      </c>
      <c r="O7" s="16">
        <v>46028.074000000001</v>
      </c>
      <c r="P7" s="16">
        <v>62930.866999999998</v>
      </c>
    </row>
    <row r="8" spans="1:16" x14ac:dyDescent="0.25">
      <c r="A8" s="68" t="s">
        <v>25</v>
      </c>
      <c r="B8" s="71">
        <v>8105</v>
      </c>
      <c r="C8" s="71">
        <v>7949</v>
      </c>
      <c r="D8" s="71">
        <v>7604</v>
      </c>
      <c r="E8" s="71">
        <v>7874</v>
      </c>
      <c r="F8" s="71">
        <v>7599</v>
      </c>
      <c r="G8" s="17">
        <v>5026</v>
      </c>
      <c r="H8" s="17">
        <v>4183</v>
      </c>
      <c r="I8" s="17">
        <v>4039</v>
      </c>
      <c r="J8" s="17">
        <v>3995</v>
      </c>
      <c r="K8" s="17">
        <v>3475</v>
      </c>
      <c r="L8" s="17">
        <v>3260</v>
      </c>
      <c r="M8" s="17">
        <v>3276</v>
      </c>
      <c r="N8" s="17">
        <v>3245</v>
      </c>
      <c r="O8" s="17">
        <v>3523</v>
      </c>
      <c r="P8" s="17">
        <v>3640</v>
      </c>
    </row>
    <row r="26" spans="5:5" x14ac:dyDescent="0.25">
      <c r="E26" s="18"/>
    </row>
  </sheetData>
  <mergeCells count="2">
    <mergeCell ref="A5:L5"/>
    <mergeCell ref="A3:C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22"/>
  <sheetViews>
    <sheetView workbookViewId="0">
      <selection activeCell="J25" sqref="J25"/>
    </sheetView>
  </sheetViews>
  <sheetFormatPr defaultRowHeight="15" x14ac:dyDescent="0.25"/>
  <cols>
    <col min="1" max="1" width="8.28515625" style="18" customWidth="1"/>
    <col min="2" max="2" width="12" style="18" bestFit="1" customWidth="1"/>
    <col min="3" max="3" width="37.140625" style="18" customWidth="1"/>
    <col min="4" max="4" width="11.5703125" style="18" bestFit="1" customWidth="1"/>
    <col min="5" max="5" width="13.7109375" style="18" customWidth="1"/>
    <col min="6" max="6" width="9.5703125" style="18" customWidth="1"/>
    <col min="7" max="7" width="10.28515625" style="18" customWidth="1"/>
    <col min="8" max="8" width="12.28515625" style="18" customWidth="1"/>
    <col min="9" max="10" width="9.140625" style="18"/>
    <col min="11" max="11" width="17.7109375" style="18" customWidth="1"/>
    <col min="12" max="12" width="22.7109375" style="18" bestFit="1" customWidth="1"/>
    <col min="13" max="13" width="13" style="18" customWidth="1"/>
    <col min="14" max="14" width="7.5703125" style="18" customWidth="1"/>
    <col min="15" max="15" width="19.42578125" style="18" customWidth="1"/>
    <col min="16" max="16" width="12.7109375" style="18" customWidth="1"/>
    <col min="17" max="210" width="9.140625" style="18"/>
    <col min="211" max="212" width="8.28515625" style="18" customWidth="1"/>
    <col min="213" max="213" width="14.5703125" style="18" customWidth="1"/>
    <col min="214" max="214" width="34.5703125" style="18" customWidth="1"/>
    <col min="215" max="215" width="11" style="18" customWidth="1"/>
    <col min="216" max="216" width="10.5703125" style="18" customWidth="1"/>
    <col min="217" max="466" width="9.140625" style="18"/>
    <col min="467" max="468" width="8.28515625" style="18" customWidth="1"/>
    <col min="469" max="469" width="14.5703125" style="18" customWidth="1"/>
    <col min="470" max="470" width="34.5703125" style="18" customWidth="1"/>
    <col min="471" max="471" width="11" style="18" customWidth="1"/>
    <col min="472" max="472" width="10.5703125" style="18" customWidth="1"/>
    <col min="473" max="722" width="9.140625" style="18"/>
    <col min="723" max="724" width="8.28515625" style="18" customWidth="1"/>
    <col min="725" max="725" width="14.5703125" style="18" customWidth="1"/>
    <col min="726" max="726" width="34.5703125" style="18" customWidth="1"/>
    <col min="727" max="727" width="11" style="18" customWidth="1"/>
    <col min="728" max="728" width="10.5703125" style="18" customWidth="1"/>
    <col min="729" max="978" width="9.140625" style="18"/>
    <col min="979" max="980" width="8.28515625" style="18" customWidth="1"/>
    <col min="981" max="981" width="14.5703125" style="18" customWidth="1"/>
    <col min="982" max="982" width="34.5703125" style="18" customWidth="1"/>
    <col min="983" max="983" width="11" style="18" customWidth="1"/>
    <col min="984" max="984" width="10.5703125" style="18" customWidth="1"/>
    <col min="985" max="1234" width="9.140625" style="18"/>
    <col min="1235" max="1236" width="8.28515625" style="18" customWidth="1"/>
    <col min="1237" max="1237" width="14.5703125" style="18" customWidth="1"/>
    <col min="1238" max="1238" width="34.5703125" style="18" customWidth="1"/>
    <col min="1239" max="1239" width="11" style="18" customWidth="1"/>
    <col min="1240" max="1240" width="10.5703125" style="18" customWidth="1"/>
    <col min="1241" max="1490" width="9.140625" style="18"/>
    <col min="1491" max="1492" width="8.28515625" style="18" customWidth="1"/>
    <col min="1493" max="1493" width="14.5703125" style="18" customWidth="1"/>
    <col min="1494" max="1494" width="34.5703125" style="18" customWidth="1"/>
    <col min="1495" max="1495" width="11" style="18" customWidth="1"/>
    <col min="1496" max="1496" width="10.5703125" style="18" customWidth="1"/>
    <col min="1497" max="1746" width="9.140625" style="18"/>
    <col min="1747" max="1748" width="8.28515625" style="18" customWidth="1"/>
    <col min="1749" max="1749" width="14.5703125" style="18" customWidth="1"/>
    <col min="1750" max="1750" width="34.5703125" style="18" customWidth="1"/>
    <col min="1751" max="1751" width="11" style="18" customWidth="1"/>
    <col min="1752" max="1752" width="10.5703125" style="18" customWidth="1"/>
    <col min="1753" max="2002" width="9.140625" style="18"/>
    <col min="2003" max="2004" width="8.28515625" style="18" customWidth="1"/>
    <col min="2005" max="2005" width="14.5703125" style="18" customWidth="1"/>
    <col min="2006" max="2006" width="34.5703125" style="18" customWidth="1"/>
    <col min="2007" max="2007" width="11" style="18" customWidth="1"/>
    <col min="2008" max="2008" width="10.5703125" style="18" customWidth="1"/>
    <col min="2009" max="2258" width="9.140625" style="18"/>
    <col min="2259" max="2260" width="8.28515625" style="18" customWidth="1"/>
    <col min="2261" max="2261" width="14.5703125" style="18" customWidth="1"/>
    <col min="2262" max="2262" width="34.5703125" style="18" customWidth="1"/>
    <col min="2263" max="2263" width="11" style="18" customWidth="1"/>
    <col min="2264" max="2264" width="10.5703125" style="18" customWidth="1"/>
    <col min="2265" max="2514" width="9.140625" style="18"/>
    <col min="2515" max="2516" width="8.28515625" style="18" customWidth="1"/>
    <col min="2517" max="2517" width="14.5703125" style="18" customWidth="1"/>
    <col min="2518" max="2518" width="34.5703125" style="18" customWidth="1"/>
    <col min="2519" max="2519" width="11" style="18" customWidth="1"/>
    <col min="2520" max="2520" width="10.5703125" style="18" customWidth="1"/>
    <col min="2521" max="2770" width="9.140625" style="18"/>
    <col min="2771" max="2772" width="8.28515625" style="18" customWidth="1"/>
    <col min="2773" max="2773" width="14.5703125" style="18" customWidth="1"/>
    <col min="2774" max="2774" width="34.5703125" style="18" customWidth="1"/>
    <col min="2775" max="2775" width="11" style="18" customWidth="1"/>
    <col min="2776" max="2776" width="10.5703125" style="18" customWidth="1"/>
    <col min="2777" max="3026" width="9.140625" style="18"/>
    <col min="3027" max="3028" width="8.28515625" style="18" customWidth="1"/>
    <col min="3029" max="3029" width="14.5703125" style="18" customWidth="1"/>
    <col min="3030" max="3030" width="34.5703125" style="18" customWidth="1"/>
    <col min="3031" max="3031" width="11" style="18" customWidth="1"/>
    <col min="3032" max="3032" width="10.5703125" style="18" customWidth="1"/>
    <col min="3033" max="3282" width="9.140625" style="18"/>
    <col min="3283" max="3284" width="8.28515625" style="18" customWidth="1"/>
    <col min="3285" max="3285" width="14.5703125" style="18" customWidth="1"/>
    <col min="3286" max="3286" width="34.5703125" style="18" customWidth="1"/>
    <col min="3287" max="3287" width="11" style="18" customWidth="1"/>
    <col min="3288" max="3288" width="10.5703125" style="18" customWidth="1"/>
    <col min="3289" max="3538" width="9.140625" style="18"/>
    <col min="3539" max="3540" width="8.28515625" style="18" customWidth="1"/>
    <col min="3541" max="3541" width="14.5703125" style="18" customWidth="1"/>
    <col min="3542" max="3542" width="34.5703125" style="18" customWidth="1"/>
    <col min="3543" max="3543" width="11" style="18" customWidth="1"/>
    <col min="3544" max="3544" width="10.5703125" style="18" customWidth="1"/>
    <col min="3545" max="3794" width="9.140625" style="18"/>
    <col min="3795" max="3796" width="8.28515625" style="18" customWidth="1"/>
    <col min="3797" max="3797" width="14.5703125" style="18" customWidth="1"/>
    <col min="3798" max="3798" width="34.5703125" style="18" customWidth="1"/>
    <col min="3799" max="3799" width="11" style="18" customWidth="1"/>
    <col min="3800" max="3800" width="10.5703125" style="18" customWidth="1"/>
    <col min="3801" max="4050" width="9.140625" style="18"/>
    <col min="4051" max="4052" width="8.28515625" style="18" customWidth="1"/>
    <col min="4053" max="4053" width="14.5703125" style="18" customWidth="1"/>
    <col min="4054" max="4054" width="34.5703125" style="18" customWidth="1"/>
    <col min="4055" max="4055" width="11" style="18" customWidth="1"/>
    <col min="4056" max="4056" width="10.5703125" style="18" customWidth="1"/>
    <col min="4057" max="4306" width="9.140625" style="18"/>
    <col min="4307" max="4308" width="8.28515625" style="18" customWidth="1"/>
    <col min="4309" max="4309" width="14.5703125" style="18" customWidth="1"/>
    <col min="4310" max="4310" width="34.5703125" style="18" customWidth="1"/>
    <col min="4311" max="4311" width="11" style="18" customWidth="1"/>
    <col min="4312" max="4312" width="10.5703125" style="18" customWidth="1"/>
    <col min="4313" max="4562" width="9.140625" style="18"/>
    <col min="4563" max="4564" width="8.28515625" style="18" customWidth="1"/>
    <col min="4565" max="4565" width="14.5703125" style="18" customWidth="1"/>
    <col min="4566" max="4566" width="34.5703125" style="18" customWidth="1"/>
    <col min="4567" max="4567" width="11" style="18" customWidth="1"/>
    <col min="4568" max="4568" width="10.5703125" style="18" customWidth="1"/>
    <col min="4569" max="4818" width="9.140625" style="18"/>
    <col min="4819" max="4820" width="8.28515625" style="18" customWidth="1"/>
    <col min="4821" max="4821" width="14.5703125" style="18" customWidth="1"/>
    <col min="4822" max="4822" width="34.5703125" style="18" customWidth="1"/>
    <col min="4823" max="4823" width="11" style="18" customWidth="1"/>
    <col min="4824" max="4824" width="10.5703125" style="18" customWidth="1"/>
    <col min="4825" max="5074" width="9.140625" style="18"/>
    <col min="5075" max="5076" width="8.28515625" style="18" customWidth="1"/>
    <col min="5077" max="5077" width="14.5703125" style="18" customWidth="1"/>
    <col min="5078" max="5078" width="34.5703125" style="18" customWidth="1"/>
    <col min="5079" max="5079" width="11" style="18" customWidth="1"/>
    <col min="5080" max="5080" width="10.5703125" style="18" customWidth="1"/>
    <col min="5081" max="5330" width="9.140625" style="18"/>
    <col min="5331" max="5332" width="8.28515625" style="18" customWidth="1"/>
    <col min="5333" max="5333" width="14.5703125" style="18" customWidth="1"/>
    <col min="5334" max="5334" width="34.5703125" style="18" customWidth="1"/>
    <col min="5335" max="5335" width="11" style="18" customWidth="1"/>
    <col min="5336" max="5336" width="10.5703125" style="18" customWidth="1"/>
    <col min="5337" max="5586" width="9.140625" style="18"/>
    <col min="5587" max="5588" width="8.28515625" style="18" customWidth="1"/>
    <col min="5589" max="5589" width="14.5703125" style="18" customWidth="1"/>
    <col min="5590" max="5590" width="34.5703125" style="18" customWidth="1"/>
    <col min="5591" max="5591" width="11" style="18" customWidth="1"/>
    <col min="5592" max="5592" width="10.5703125" style="18" customWidth="1"/>
    <col min="5593" max="5842" width="9.140625" style="18"/>
    <col min="5843" max="5844" width="8.28515625" style="18" customWidth="1"/>
    <col min="5845" max="5845" width="14.5703125" style="18" customWidth="1"/>
    <col min="5846" max="5846" width="34.5703125" style="18" customWidth="1"/>
    <col min="5847" max="5847" width="11" style="18" customWidth="1"/>
    <col min="5848" max="5848" width="10.5703125" style="18" customWidth="1"/>
    <col min="5849" max="6098" width="9.140625" style="18"/>
    <col min="6099" max="6100" width="8.28515625" style="18" customWidth="1"/>
    <col min="6101" max="6101" width="14.5703125" style="18" customWidth="1"/>
    <col min="6102" max="6102" width="34.5703125" style="18" customWidth="1"/>
    <col min="6103" max="6103" width="11" style="18" customWidth="1"/>
    <col min="6104" max="6104" width="10.5703125" style="18" customWidth="1"/>
    <col min="6105" max="6354" width="9.140625" style="18"/>
    <col min="6355" max="6356" width="8.28515625" style="18" customWidth="1"/>
    <col min="6357" max="6357" width="14.5703125" style="18" customWidth="1"/>
    <col min="6358" max="6358" width="34.5703125" style="18" customWidth="1"/>
    <col min="6359" max="6359" width="11" style="18" customWidth="1"/>
    <col min="6360" max="6360" width="10.5703125" style="18" customWidth="1"/>
    <col min="6361" max="6610" width="9.140625" style="18"/>
    <col min="6611" max="6612" width="8.28515625" style="18" customWidth="1"/>
    <col min="6613" max="6613" width="14.5703125" style="18" customWidth="1"/>
    <col min="6614" max="6614" width="34.5703125" style="18" customWidth="1"/>
    <col min="6615" max="6615" width="11" style="18" customWidth="1"/>
    <col min="6616" max="6616" width="10.5703125" style="18" customWidth="1"/>
    <col min="6617" max="6866" width="9.140625" style="18"/>
    <col min="6867" max="6868" width="8.28515625" style="18" customWidth="1"/>
    <col min="6869" max="6869" width="14.5703125" style="18" customWidth="1"/>
    <col min="6870" max="6870" width="34.5703125" style="18" customWidth="1"/>
    <col min="6871" max="6871" width="11" style="18" customWidth="1"/>
    <col min="6872" max="6872" width="10.5703125" style="18" customWidth="1"/>
    <col min="6873" max="7122" width="9.140625" style="18"/>
    <col min="7123" max="7124" width="8.28515625" style="18" customWidth="1"/>
    <col min="7125" max="7125" width="14.5703125" style="18" customWidth="1"/>
    <col min="7126" max="7126" width="34.5703125" style="18" customWidth="1"/>
    <col min="7127" max="7127" width="11" style="18" customWidth="1"/>
    <col min="7128" max="7128" width="10.5703125" style="18" customWidth="1"/>
    <col min="7129" max="7378" width="9.140625" style="18"/>
    <col min="7379" max="7380" width="8.28515625" style="18" customWidth="1"/>
    <col min="7381" max="7381" width="14.5703125" style="18" customWidth="1"/>
    <col min="7382" max="7382" width="34.5703125" style="18" customWidth="1"/>
    <col min="7383" max="7383" width="11" style="18" customWidth="1"/>
    <col min="7384" max="7384" width="10.5703125" style="18" customWidth="1"/>
    <col min="7385" max="7634" width="9.140625" style="18"/>
    <col min="7635" max="7636" width="8.28515625" style="18" customWidth="1"/>
    <col min="7637" max="7637" width="14.5703125" style="18" customWidth="1"/>
    <col min="7638" max="7638" width="34.5703125" style="18" customWidth="1"/>
    <col min="7639" max="7639" width="11" style="18" customWidth="1"/>
    <col min="7640" max="7640" width="10.5703125" style="18" customWidth="1"/>
    <col min="7641" max="7890" width="9.140625" style="18"/>
    <col min="7891" max="7892" width="8.28515625" style="18" customWidth="1"/>
    <col min="7893" max="7893" width="14.5703125" style="18" customWidth="1"/>
    <col min="7894" max="7894" width="34.5703125" style="18" customWidth="1"/>
    <col min="7895" max="7895" width="11" style="18" customWidth="1"/>
    <col min="7896" max="7896" width="10.5703125" style="18" customWidth="1"/>
    <col min="7897" max="8146" width="9.140625" style="18"/>
    <col min="8147" max="8148" width="8.28515625" style="18" customWidth="1"/>
    <col min="8149" max="8149" width="14.5703125" style="18" customWidth="1"/>
    <col min="8150" max="8150" width="34.5703125" style="18" customWidth="1"/>
    <col min="8151" max="8151" width="11" style="18" customWidth="1"/>
    <col min="8152" max="8152" width="10.5703125" style="18" customWidth="1"/>
    <col min="8153" max="8402" width="9.140625" style="18"/>
    <col min="8403" max="8404" width="8.28515625" style="18" customWidth="1"/>
    <col min="8405" max="8405" width="14.5703125" style="18" customWidth="1"/>
    <col min="8406" max="8406" width="34.5703125" style="18" customWidth="1"/>
    <col min="8407" max="8407" width="11" style="18" customWidth="1"/>
    <col min="8408" max="8408" width="10.5703125" style="18" customWidth="1"/>
    <col min="8409" max="8658" width="9.140625" style="18"/>
    <col min="8659" max="8660" width="8.28515625" style="18" customWidth="1"/>
    <col min="8661" max="8661" width="14.5703125" style="18" customWidth="1"/>
    <col min="8662" max="8662" width="34.5703125" style="18" customWidth="1"/>
    <col min="8663" max="8663" width="11" style="18" customWidth="1"/>
    <col min="8664" max="8664" width="10.5703125" style="18" customWidth="1"/>
    <col min="8665" max="8914" width="9.140625" style="18"/>
    <col min="8915" max="8916" width="8.28515625" style="18" customWidth="1"/>
    <col min="8917" max="8917" width="14.5703125" style="18" customWidth="1"/>
    <col min="8918" max="8918" width="34.5703125" style="18" customWidth="1"/>
    <col min="8919" max="8919" width="11" style="18" customWidth="1"/>
    <col min="8920" max="8920" width="10.5703125" style="18" customWidth="1"/>
    <col min="8921" max="9170" width="9.140625" style="18"/>
    <col min="9171" max="9172" width="8.28515625" style="18" customWidth="1"/>
    <col min="9173" max="9173" width="14.5703125" style="18" customWidth="1"/>
    <col min="9174" max="9174" width="34.5703125" style="18" customWidth="1"/>
    <col min="9175" max="9175" width="11" style="18" customWidth="1"/>
    <col min="9176" max="9176" width="10.5703125" style="18" customWidth="1"/>
    <col min="9177" max="9426" width="9.140625" style="18"/>
    <col min="9427" max="9428" width="8.28515625" style="18" customWidth="1"/>
    <col min="9429" max="9429" width="14.5703125" style="18" customWidth="1"/>
    <col min="9430" max="9430" width="34.5703125" style="18" customWidth="1"/>
    <col min="9431" max="9431" width="11" style="18" customWidth="1"/>
    <col min="9432" max="9432" width="10.5703125" style="18" customWidth="1"/>
    <col min="9433" max="9682" width="9.140625" style="18"/>
    <col min="9683" max="9684" width="8.28515625" style="18" customWidth="1"/>
    <col min="9685" max="9685" width="14.5703125" style="18" customWidth="1"/>
    <col min="9686" max="9686" width="34.5703125" style="18" customWidth="1"/>
    <col min="9687" max="9687" width="11" style="18" customWidth="1"/>
    <col min="9688" max="9688" width="10.5703125" style="18" customWidth="1"/>
    <col min="9689" max="9938" width="9.140625" style="18"/>
    <col min="9939" max="9940" width="8.28515625" style="18" customWidth="1"/>
    <col min="9941" max="9941" width="14.5703125" style="18" customWidth="1"/>
    <col min="9942" max="9942" width="34.5703125" style="18" customWidth="1"/>
    <col min="9943" max="9943" width="11" style="18" customWidth="1"/>
    <col min="9944" max="9944" width="10.5703125" style="18" customWidth="1"/>
    <col min="9945" max="10194" width="9.140625" style="18"/>
    <col min="10195" max="10196" width="8.28515625" style="18" customWidth="1"/>
    <col min="10197" max="10197" width="14.5703125" style="18" customWidth="1"/>
    <col min="10198" max="10198" width="34.5703125" style="18" customWidth="1"/>
    <col min="10199" max="10199" width="11" style="18" customWidth="1"/>
    <col min="10200" max="10200" width="10.5703125" style="18" customWidth="1"/>
    <col min="10201" max="10450" width="9.140625" style="18"/>
    <col min="10451" max="10452" width="8.28515625" style="18" customWidth="1"/>
    <col min="10453" max="10453" width="14.5703125" style="18" customWidth="1"/>
    <col min="10454" max="10454" width="34.5703125" style="18" customWidth="1"/>
    <col min="10455" max="10455" width="11" style="18" customWidth="1"/>
    <col min="10456" max="10456" width="10.5703125" style="18" customWidth="1"/>
    <col min="10457" max="10706" width="9.140625" style="18"/>
    <col min="10707" max="10708" width="8.28515625" style="18" customWidth="1"/>
    <col min="10709" max="10709" width="14.5703125" style="18" customWidth="1"/>
    <col min="10710" max="10710" width="34.5703125" style="18" customWidth="1"/>
    <col min="10711" max="10711" width="11" style="18" customWidth="1"/>
    <col min="10712" max="10712" width="10.5703125" style="18" customWidth="1"/>
    <col min="10713" max="10962" width="9.140625" style="18"/>
    <col min="10963" max="10964" width="8.28515625" style="18" customWidth="1"/>
    <col min="10965" max="10965" width="14.5703125" style="18" customWidth="1"/>
    <col min="10966" max="10966" width="34.5703125" style="18" customWidth="1"/>
    <col min="10967" max="10967" width="11" style="18" customWidth="1"/>
    <col min="10968" max="10968" width="10.5703125" style="18" customWidth="1"/>
    <col min="10969" max="11218" width="9.140625" style="18"/>
    <col min="11219" max="11220" width="8.28515625" style="18" customWidth="1"/>
    <col min="11221" max="11221" width="14.5703125" style="18" customWidth="1"/>
    <col min="11222" max="11222" width="34.5703125" style="18" customWidth="1"/>
    <col min="11223" max="11223" width="11" style="18" customWidth="1"/>
    <col min="11224" max="11224" width="10.5703125" style="18" customWidth="1"/>
    <col min="11225" max="11474" width="9.140625" style="18"/>
    <col min="11475" max="11476" width="8.28515625" style="18" customWidth="1"/>
    <col min="11477" max="11477" width="14.5703125" style="18" customWidth="1"/>
    <col min="11478" max="11478" width="34.5703125" style="18" customWidth="1"/>
    <col min="11479" max="11479" width="11" style="18" customWidth="1"/>
    <col min="11480" max="11480" width="10.5703125" style="18" customWidth="1"/>
    <col min="11481" max="11730" width="9.140625" style="18"/>
    <col min="11731" max="11732" width="8.28515625" style="18" customWidth="1"/>
    <col min="11733" max="11733" width="14.5703125" style="18" customWidth="1"/>
    <col min="11734" max="11734" width="34.5703125" style="18" customWidth="1"/>
    <col min="11735" max="11735" width="11" style="18" customWidth="1"/>
    <col min="11736" max="11736" width="10.5703125" style="18" customWidth="1"/>
    <col min="11737" max="11986" width="9.140625" style="18"/>
    <col min="11987" max="11988" width="8.28515625" style="18" customWidth="1"/>
    <col min="11989" max="11989" width="14.5703125" style="18" customWidth="1"/>
    <col min="11990" max="11990" width="34.5703125" style="18" customWidth="1"/>
    <col min="11991" max="11991" width="11" style="18" customWidth="1"/>
    <col min="11992" max="11992" width="10.5703125" style="18" customWidth="1"/>
    <col min="11993" max="12242" width="9.140625" style="18"/>
    <col min="12243" max="12244" width="8.28515625" style="18" customWidth="1"/>
    <col min="12245" max="12245" width="14.5703125" style="18" customWidth="1"/>
    <col min="12246" max="12246" width="34.5703125" style="18" customWidth="1"/>
    <col min="12247" max="12247" width="11" style="18" customWidth="1"/>
    <col min="12248" max="12248" width="10.5703125" style="18" customWidth="1"/>
    <col min="12249" max="12498" width="9.140625" style="18"/>
    <col min="12499" max="12500" width="8.28515625" style="18" customWidth="1"/>
    <col min="12501" max="12501" width="14.5703125" style="18" customWidth="1"/>
    <col min="12502" max="12502" width="34.5703125" style="18" customWidth="1"/>
    <col min="12503" max="12503" width="11" style="18" customWidth="1"/>
    <col min="12504" max="12504" width="10.5703125" style="18" customWidth="1"/>
    <col min="12505" max="12754" width="9.140625" style="18"/>
    <col min="12755" max="12756" width="8.28515625" style="18" customWidth="1"/>
    <col min="12757" max="12757" width="14.5703125" style="18" customWidth="1"/>
    <col min="12758" max="12758" width="34.5703125" style="18" customWidth="1"/>
    <col min="12759" max="12759" width="11" style="18" customWidth="1"/>
    <col min="12760" max="12760" width="10.5703125" style="18" customWidth="1"/>
    <col min="12761" max="13010" width="9.140625" style="18"/>
    <col min="13011" max="13012" width="8.28515625" style="18" customWidth="1"/>
    <col min="13013" max="13013" width="14.5703125" style="18" customWidth="1"/>
    <col min="13014" max="13014" width="34.5703125" style="18" customWidth="1"/>
    <col min="13015" max="13015" width="11" style="18" customWidth="1"/>
    <col min="13016" max="13016" width="10.5703125" style="18" customWidth="1"/>
    <col min="13017" max="13266" width="9.140625" style="18"/>
    <col min="13267" max="13268" width="8.28515625" style="18" customWidth="1"/>
    <col min="13269" max="13269" width="14.5703125" style="18" customWidth="1"/>
    <col min="13270" max="13270" width="34.5703125" style="18" customWidth="1"/>
    <col min="13271" max="13271" width="11" style="18" customWidth="1"/>
    <col min="13272" max="13272" width="10.5703125" style="18" customWidth="1"/>
    <col min="13273" max="13522" width="9.140625" style="18"/>
    <col min="13523" max="13524" width="8.28515625" style="18" customWidth="1"/>
    <col min="13525" max="13525" width="14.5703125" style="18" customWidth="1"/>
    <col min="13526" max="13526" width="34.5703125" style="18" customWidth="1"/>
    <col min="13527" max="13527" width="11" style="18" customWidth="1"/>
    <col min="13528" max="13528" width="10.5703125" style="18" customWidth="1"/>
    <col min="13529" max="13778" width="9.140625" style="18"/>
    <col min="13779" max="13780" width="8.28515625" style="18" customWidth="1"/>
    <col min="13781" max="13781" width="14.5703125" style="18" customWidth="1"/>
    <col min="13782" max="13782" width="34.5703125" style="18" customWidth="1"/>
    <col min="13783" max="13783" width="11" style="18" customWidth="1"/>
    <col min="13784" max="13784" width="10.5703125" style="18" customWidth="1"/>
    <col min="13785" max="14034" width="9.140625" style="18"/>
    <col min="14035" max="14036" width="8.28515625" style="18" customWidth="1"/>
    <col min="14037" max="14037" width="14.5703125" style="18" customWidth="1"/>
    <col min="14038" max="14038" width="34.5703125" style="18" customWidth="1"/>
    <col min="14039" max="14039" width="11" style="18" customWidth="1"/>
    <col min="14040" max="14040" width="10.5703125" style="18" customWidth="1"/>
    <col min="14041" max="14290" width="9.140625" style="18"/>
    <col min="14291" max="14292" width="8.28515625" style="18" customWidth="1"/>
    <col min="14293" max="14293" width="14.5703125" style="18" customWidth="1"/>
    <col min="14294" max="14294" width="34.5703125" style="18" customWidth="1"/>
    <col min="14295" max="14295" width="11" style="18" customWidth="1"/>
    <col min="14296" max="14296" width="10.5703125" style="18" customWidth="1"/>
    <col min="14297" max="14546" width="9.140625" style="18"/>
    <col min="14547" max="14548" width="8.28515625" style="18" customWidth="1"/>
    <col min="14549" max="14549" width="14.5703125" style="18" customWidth="1"/>
    <col min="14550" max="14550" width="34.5703125" style="18" customWidth="1"/>
    <col min="14551" max="14551" width="11" style="18" customWidth="1"/>
    <col min="14552" max="14552" width="10.5703125" style="18" customWidth="1"/>
    <col min="14553" max="14802" width="9.140625" style="18"/>
    <col min="14803" max="14804" width="8.28515625" style="18" customWidth="1"/>
    <col min="14805" max="14805" width="14.5703125" style="18" customWidth="1"/>
    <col min="14806" max="14806" width="34.5703125" style="18" customWidth="1"/>
    <col min="14807" max="14807" width="11" style="18" customWidth="1"/>
    <col min="14808" max="14808" width="10.5703125" style="18" customWidth="1"/>
    <col min="14809" max="15058" width="9.140625" style="18"/>
    <col min="15059" max="15060" width="8.28515625" style="18" customWidth="1"/>
    <col min="15061" max="15061" width="14.5703125" style="18" customWidth="1"/>
    <col min="15062" max="15062" width="34.5703125" style="18" customWidth="1"/>
    <col min="15063" max="15063" width="11" style="18" customWidth="1"/>
    <col min="15064" max="15064" width="10.5703125" style="18" customWidth="1"/>
    <col min="15065" max="15314" width="9.140625" style="18"/>
    <col min="15315" max="15316" width="8.28515625" style="18" customWidth="1"/>
    <col min="15317" max="15317" width="14.5703125" style="18" customWidth="1"/>
    <col min="15318" max="15318" width="34.5703125" style="18" customWidth="1"/>
    <col min="15319" max="15319" width="11" style="18" customWidth="1"/>
    <col min="15320" max="15320" width="10.5703125" style="18" customWidth="1"/>
    <col min="15321" max="15570" width="9.140625" style="18"/>
    <col min="15571" max="15572" width="8.28515625" style="18" customWidth="1"/>
    <col min="15573" max="15573" width="14.5703125" style="18" customWidth="1"/>
    <col min="15574" max="15574" width="34.5703125" style="18" customWidth="1"/>
    <col min="15575" max="15575" width="11" style="18" customWidth="1"/>
    <col min="15576" max="15576" width="10.5703125" style="18" customWidth="1"/>
    <col min="15577" max="15826" width="9.140625" style="18"/>
    <col min="15827" max="15828" width="8.28515625" style="18" customWidth="1"/>
    <col min="15829" max="15829" width="14.5703125" style="18" customWidth="1"/>
    <col min="15830" max="15830" width="34.5703125" style="18" customWidth="1"/>
    <col min="15831" max="15831" width="11" style="18" customWidth="1"/>
    <col min="15832" max="15832" width="10.5703125" style="18" customWidth="1"/>
    <col min="15833" max="16082" width="9.140625" style="18"/>
    <col min="16083" max="16084" width="8.28515625" style="18" customWidth="1"/>
    <col min="16085" max="16085" width="14.5703125" style="18" customWidth="1"/>
    <col min="16086" max="16086" width="34.5703125" style="18" customWidth="1"/>
    <col min="16087" max="16087" width="11" style="18" customWidth="1"/>
    <col min="16088" max="16088" width="10.5703125" style="18" customWidth="1"/>
    <col min="16089" max="16384" width="9.140625" style="18"/>
  </cols>
  <sheetData>
    <row r="3" spans="1:7" x14ac:dyDescent="0.25">
      <c r="A3" s="3" t="s">
        <v>110</v>
      </c>
      <c r="B3" s="4"/>
      <c r="C3" s="4"/>
      <c r="D3" s="1"/>
    </row>
    <row r="4" spans="1:7" x14ac:dyDescent="0.25">
      <c r="A4" s="1"/>
      <c r="D4" s="1"/>
    </row>
    <row r="5" spans="1:7" s="4" customFormat="1" x14ac:dyDescent="0.25">
      <c r="A5" s="3" t="s">
        <v>147</v>
      </c>
      <c r="B5" s="36"/>
      <c r="C5" s="36"/>
      <c r="D5" s="36"/>
      <c r="E5" s="36"/>
      <c r="F5" s="36"/>
      <c r="G5" s="36"/>
    </row>
    <row r="6" spans="1:7" ht="36" x14ac:dyDescent="0.25">
      <c r="A6" s="6" t="s">
        <v>142</v>
      </c>
      <c r="B6" s="6" t="s">
        <v>35</v>
      </c>
      <c r="C6" s="6" t="s">
        <v>55</v>
      </c>
      <c r="D6" s="6" t="s">
        <v>170</v>
      </c>
      <c r="E6" s="6" t="s">
        <v>51</v>
      </c>
      <c r="F6" s="6" t="s">
        <v>25</v>
      </c>
      <c r="G6" s="6" t="s">
        <v>31</v>
      </c>
    </row>
    <row r="7" spans="1:7" ht="15" customHeight="1" x14ac:dyDescent="0.25">
      <c r="A7" s="5" t="s">
        <v>36</v>
      </c>
      <c r="B7" s="11">
        <v>58970107989</v>
      </c>
      <c r="C7" s="12" t="s">
        <v>122</v>
      </c>
      <c r="D7" s="12" t="s">
        <v>166</v>
      </c>
      <c r="E7" s="13">
        <v>156419.97899999999</v>
      </c>
      <c r="F7" s="13">
        <v>561</v>
      </c>
      <c r="G7" s="13">
        <v>477.57299999999998</v>
      </c>
    </row>
    <row r="8" spans="1:7" ht="15" customHeight="1" x14ac:dyDescent="0.25">
      <c r="A8" s="5" t="s">
        <v>37</v>
      </c>
      <c r="B8" s="35" t="s">
        <v>143</v>
      </c>
      <c r="C8" s="12" t="s">
        <v>123</v>
      </c>
      <c r="D8" s="19" t="s">
        <v>165</v>
      </c>
      <c r="E8" s="13">
        <v>107103.469</v>
      </c>
      <c r="F8" s="13">
        <v>549</v>
      </c>
      <c r="G8" s="13">
        <v>1062.838</v>
      </c>
    </row>
    <row r="9" spans="1:7" ht="15" customHeight="1" x14ac:dyDescent="0.25">
      <c r="A9" s="5" t="s">
        <v>38</v>
      </c>
      <c r="B9" s="35" t="s">
        <v>134</v>
      </c>
      <c r="C9" s="12" t="s">
        <v>129</v>
      </c>
      <c r="D9" s="19" t="s">
        <v>157</v>
      </c>
      <c r="E9" s="13">
        <v>78821.710999999996</v>
      </c>
      <c r="F9" s="13">
        <v>430</v>
      </c>
      <c r="G9" s="13">
        <v>0</v>
      </c>
    </row>
    <row r="10" spans="1:7" ht="15" customHeight="1" x14ac:dyDescent="0.25">
      <c r="A10" s="5" t="s">
        <v>39</v>
      </c>
      <c r="B10" s="11">
        <v>70091830677</v>
      </c>
      <c r="C10" s="12" t="s">
        <v>130</v>
      </c>
      <c r="D10" s="19" t="s">
        <v>165</v>
      </c>
      <c r="E10" s="13">
        <v>78248.638999999996</v>
      </c>
      <c r="F10" s="13">
        <v>170</v>
      </c>
      <c r="G10" s="13">
        <v>18286.455000000002</v>
      </c>
    </row>
    <row r="11" spans="1:7" ht="15" customHeight="1" x14ac:dyDescent="0.25">
      <c r="A11" s="5" t="s">
        <v>40</v>
      </c>
      <c r="B11" s="11">
        <v>50522457221</v>
      </c>
      <c r="C11" s="12" t="s">
        <v>112</v>
      </c>
      <c r="D11" s="12" t="s">
        <v>168</v>
      </c>
      <c r="E11" s="13">
        <v>74811.952999999994</v>
      </c>
      <c r="F11" s="13">
        <v>43</v>
      </c>
      <c r="G11" s="13">
        <v>4001.7669999999998</v>
      </c>
    </row>
    <row r="12" spans="1:7" ht="15" customHeight="1" x14ac:dyDescent="0.25">
      <c r="A12" s="5" t="s">
        <v>41</v>
      </c>
      <c r="B12" s="11">
        <v>41431665528</v>
      </c>
      <c r="C12" s="12" t="s">
        <v>113</v>
      </c>
      <c r="D12" s="19" t="s">
        <v>163</v>
      </c>
      <c r="E12" s="13">
        <v>69370.718999999997</v>
      </c>
      <c r="F12" s="13">
        <v>213</v>
      </c>
      <c r="G12" s="13">
        <v>4038.971</v>
      </c>
    </row>
    <row r="13" spans="1:7" ht="15" customHeight="1" x14ac:dyDescent="0.25">
      <c r="A13" s="5" t="s">
        <v>42</v>
      </c>
      <c r="B13" s="11">
        <v>96809077214</v>
      </c>
      <c r="C13" s="12" t="s">
        <v>118</v>
      </c>
      <c r="D13" s="19" t="s">
        <v>163</v>
      </c>
      <c r="E13" s="13">
        <v>67446.138999999996</v>
      </c>
      <c r="F13" s="13">
        <v>342</v>
      </c>
      <c r="G13" s="13">
        <v>762.91099999999994</v>
      </c>
    </row>
    <row r="14" spans="1:7" x14ac:dyDescent="0.25">
      <c r="A14" s="5" t="s">
        <v>43</v>
      </c>
      <c r="B14" s="11">
        <v>17003088400</v>
      </c>
      <c r="C14" s="12" t="s">
        <v>150</v>
      </c>
      <c r="D14" s="12" t="s">
        <v>169</v>
      </c>
      <c r="E14" s="13">
        <v>66842.835999999996</v>
      </c>
      <c r="F14" s="13">
        <v>521</v>
      </c>
      <c r="G14" s="13">
        <v>96.56</v>
      </c>
    </row>
    <row r="15" spans="1:7" ht="15" customHeight="1" x14ac:dyDescent="0.25">
      <c r="A15" s="5" t="s">
        <v>44</v>
      </c>
      <c r="B15" s="11">
        <v>66421949049</v>
      </c>
      <c r="C15" s="12" t="s">
        <v>131</v>
      </c>
      <c r="D15" s="19" t="s">
        <v>164</v>
      </c>
      <c r="E15" s="13">
        <v>64921.095000000001</v>
      </c>
      <c r="F15" s="13">
        <v>283</v>
      </c>
      <c r="G15" s="13">
        <v>0</v>
      </c>
    </row>
    <row r="16" spans="1:7" x14ac:dyDescent="0.25">
      <c r="A16" s="5" t="s">
        <v>45</v>
      </c>
      <c r="B16" s="11">
        <v>55706719199</v>
      </c>
      <c r="C16" s="12" t="s">
        <v>151</v>
      </c>
      <c r="D16" s="19" t="s">
        <v>165</v>
      </c>
      <c r="E16" s="13">
        <v>63279.192999999999</v>
      </c>
      <c r="F16" s="13">
        <v>368</v>
      </c>
      <c r="G16" s="13">
        <v>4381.0649999999996</v>
      </c>
    </row>
    <row r="17" spans="1:7" ht="15" customHeight="1" x14ac:dyDescent="0.25">
      <c r="A17" s="100" t="s">
        <v>127</v>
      </c>
      <c r="B17" s="100"/>
      <c r="C17" s="100"/>
      <c r="D17" s="100"/>
      <c r="E17" s="15">
        <f>SUM(E7:E16)</f>
        <v>827265.73299999989</v>
      </c>
      <c r="F17" s="15">
        <f>SUM(F7:F16)</f>
        <v>3480</v>
      </c>
      <c r="G17" s="15">
        <f>SUM(G7:G16)</f>
        <v>33108.140000000007</v>
      </c>
    </row>
    <row r="18" spans="1:7" ht="15" customHeight="1" x14ac:dyDescent="0.25">
      <c r="A18" s="100" t="s">
        <v>53</v>
      </c>
      <c r="B18" s="100"/>
      <c r="C18" s="100"/>
      <c r="D18" s="100"/>
      <c r="E18" s="15">
        <v>1768495</v>
      </c>
      <c r="F18" s="15">
        <v>8105</v>
      </c>
      <c r="G18" s="15">
        <v>72241</v>
      </c>
    </row>
    <row r="19" spans="1:7" ht="15" customHeight="1" x14ac:dyDescent="0.25">
      <c r="A19" s="100" t="s">
        <v>128</v>
      </c>
      <c r="B19" s="100"/>
      <c r="C19" s="100"/>
      <c r="D19" s="100"/>
      <c r="E19" s="10">
        <v>0.46800000000000003</v>
      </c>
      <c r="F19" s="10">
        <v>0.42899999999999999</v>
      </c>
      <c r="G19" s="10">
        <v>0.45800000000000002</v>
      </c>
    </row>
    <row r="20" spans="1:7" ht="15.75" customHeight="1" x14ac:dyDescent="0.25">
      <c r="A20" s="2" t="s">
        <v>126</v>
      </c>
    </row>
    <row r="21" spans="1:7" ht="15.75" customHeight="1" x14ac:dyDescent="0.25">
      <c r="A21" s="2"/>
    </row>
    <row r="22" spans="1:7" ht="15.75" customHeight="1" x14ac:dyDescent="0.25">
      <c r="A22" s="9" t="s">
        <v>132</v>
      </c>
    </row>
  </sheetData>
  <mergeCells count="3">
    <mergeCell ref="A17:D17"/>
    <mergeCell ref="A18:D18"/>
    <mergeCell ref="A19:D19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K51"/>
  <sheetViews>
    <sheetView topLeftCell="A25" workbookViewId="0">
      <selection activeCell="I1" sqref="I1:I1048576"/>
    </sheetView>
  </sheetViews>
  <sheetFormatPr defaultRowHeight="15" x14ac:dyDescent="0.25"/>
  <cols>
    <col min="1" max="1" width="8.28515625" style="18" customWidth="1"/>
    <col min="2" max="2" width="12" style="18" bestFit="1" customWidth="1"/>
    <col min="3" max="3" width="49.85546875" style="18" customWidth="1"/>
    <col min="4" max="4" width="11.5703125" style="18" bestFit="1" customWidth="1"/>
    <col min="5" max="5" width="10.5703125" style="18" customWidth="1"/>
    <col min="6" max="6" width="9.7109375" style="18" bestFit="1" customWidth="1"/>
    <col min="7" max="7" width="8.42578125" style="18" bestFit="1" customWidth="1"/>
    <col min="8" max="8" width="12.5703125" style="18" customWidth="1"/>
    <col min="9" max="9" width="4.85546875" style="18" customWidth="1"/>
    <col min="10" max="10" width="22.140625" style="18" customWidth="1"/>
    <col min="11" max="11" width="16.140625" style="18" customWidth="1"/>
    <col min="12" max="209" width="9.140625" style="18"/>
    <col min="210" max="211" width="8.28515625" style="18" customWidth="1"/>
    <col min="212" max="212" width="14.5703125" style="18" customWidth="1"/>
    <col min="213" max="213" width="34.5703125" style="18" customWidth="1"/>
    <col min="214" max="214" width="11" style="18" customWidth="1"/>
    <col min="215" max="215" width="10.5703125" style="18" customWidth="1"/>
    <col min="216" max="465" width="9.140625" style="18"/>
    <col min="466" max="467" width="8.28515625" style="18" customWidth="1"/>
    <col min="468" max="468" width="14.5703125" style="18" customWidth="1"/>
    <col min="469" max="469" width="34.5703125" style="18" customWidth="1"/>
    <col min="470" max="470" width="11" style="18" customWidth="1"/>
    <col min="471" max="471" width="10.5703125" style="18" customWidth="1"/>
    <col min="472" max="721" width="9.140625" style="18"/>
    <col min="722" max="723" width="8.28515625" style="18" customWidth="1"/>
    <col min="724" max="724" width="14.5703125" style="18" customWidth="1"/>
    <col min="725" max="725" width="34.5703125" style="18" customWidth="1"/>
    <col min="726" max="726" width="11" style="18" customWidth="1"/>
    <col min="727" max="727" width="10.5703125" style="18" customWidth="1"/>
    <col min="728" max="977" width="9.140625" style="18"/>
    <col min="978" max="979" width="8.28515625" style="18" customWidth="1"/>
    <col min="980" max="980" width="14.5703125" style="18" customWidth="1"/>
    <col min="981" max="981" width="34.5703125" style="18" customWidth="1"/>
    <col min="982" max="982" width="11" style="18" customWidth="1"/>
    <col min="983" max="983" width="10.5703125" style="18" customWidth="1"/>
    <col min="984" max="1233" width="9.140625" style="18"/>
    <col min="1234" max="1235" width="8.28515625" style="18" customWidth="1"/>
    <col min="1236" max="1236" width="14.5703125" style="18" customWidth="1"/>
    <col min="1237" max="1237" width="34.5703125" style="18" customWidth="1"/>
    <col min="1238" max="1238" width="11" style="18" customWidth="1"/>
    <col min="1239" max="1239" width="10.5703125" style="18" customWidth="1"/>
    <col min="1240" max="1489" width="9.140625" style="18"/>
    <col min="1490" max="1491" width="8.28515625" style="18" customWidth="1"/>
    <col min="1492" max="1492" width="14.5703125" style="18" customWidth="1"/>
    <col min="1493" max="1493" width="34.5703125" style="18" customWidth="1"/>
    <col min="1494" max="1494" width="11" style="18" customWidth="1"/>
    <col min="1495" max="1495" width="10.5703125" style="18" customWidth="1"/>
    <col min="1496" max="1745" width="9.140625" style="18"/>
    <col min="1746" max="1747" width="8.28515625" style="18" customWidth="1"/>
    <col min="1748" max="1748" width="14.5703125" style="18" customWidth="1"/>
    <col min="1749" max="1749" width="34.5703125" style="18" customWidth="1"/>
    <col min="1750" max="1750" width="11" style="18" customWidth="1"/>
    <col min="1751" max="1751" width="10.5703125" style="18" customWidth="1"/>
    <col min="1752" max="2001" width="9.140625" style="18"/>
    <col min="2002" max="2003" width="8.28515625" style="18" customWidth="1"/>
    <col min="2004" max="2004" width="14.5703125" style="18" customWidth="1"/>
    <col min="2005" max="2005" width="34.5703125" style="18" customWidth="1"/>
    <col min="2006" max="2006" width="11" style="18" customWidth="1"/>
    <col min="2007" max="2007" width="10.5703125" style="18" customWidth="1"/>
    <col min="2008" max="2257" width="9.140625" style="18"/>
    <col min="2258" max="2259" width="8.28515625" style="18" customWidth="1"/>
    <col min="2260" max="2260" width="14.5703125" style="18" customWidth="1"/>
    <col min="2261" max="2261" width="34.5703125" style="18" customWidth="1"/>
    <col min="2262" max="2262" width="11" style="18" customWidth="1"/>
    <col min="2263" max="2263" width="10.5703125" style="18" customWidth="1"/>
    <col min="2264" max="2513" width="9.140625" style="18"/>
    <col min="2514" max="2515" width="8.28515625" style="18" customWidth="1"/>
    <col min="2516" max="2516" width="14.5703125" style="18" customWidth="1"/>
    <col min="2517" max="2517" width="34.5703125" style="18" customWidth="1"/>
    <col min="2518" max="2518" width="11" style="18" customWidth="1"/>
    <col min="2519" max="2519" width="10.5703125" style="18" customWidth="1"/>
    <col min="2520" max="2769" width="9.140625" style="18"/>
    <col min="2770" max="2771" width="8.28515625" style="18" customWidth="1"/>
    <col min="2772" max="2772" width="14.5703125" style="18" customWidth="1"/>
    <col min="2773" max="2773" width="34.5703125" style="18" customWidth="1"/>
    <col min="2774" max="2774" width="11" style="18" customWidth="1"/>
    <col min="2775" max="2775" width="10.5703125" style="18" customWidth="1"/>
    <col min="2776" max="3025" width="9.140625" style="18"/>
    <col min="3026" max="3027" width="8.28515625" style="18" customWidth="1"/>
    <col min="3028" max="3028" width="14.5703125" style="18" customWidth="1"/>
    <col min="3029" max="3029" width="34.5703125" style="18" customWidth="1"/>
    <col min="3030" max="3030" width="11" style="18" customWidth="1"/>
    <col min="3031" max="3031" width="10.5703125" style="18" customWidth="1"/>
    <col min="3032" max="3281" width="9.140625" style="18"/>
    <col min="3282" max="3283" width="8.28515625" style="18" customWidth="1"/>
    <col min="3284" max="3284" width="14.5703125" style="18" customWidth="1"/>
    <col min="3285" max="3285" width="34.5703125" style="18" customWidth="1"/>
    <col min="3286" max="3286" width="11" style="18" customWidth="1"/>
    <col min="3287" max="3287" width="10.5703125" style="18" customWidth="1"/>
    <col min="3288" max="3537" width="9.140625" style="18"/>
    <col min="3538" max="3539" width="8.28515625" style="18" customWidth="1"/>
    <col min="3540" max="3540" width="14.5703125" style="18" customWidth="1"/>
    <col min="3541" max="3541" width="34.5703125" style="18" customWidth="1"/>
    <col min="3542" max="3542" width="11" style="18" customWidth="1"/>
    <col min="3543" max="3543" width="10.5703125" style="18" customWidth="1"/>
    <col min="3544" max="3793" width="9.140625" style="18"/>
    <col min="3794" max="3795" width="8.28515625" style="18" customWidth="1"/>
    <col min="3796" max="3796" width="14.5703125" style="18" customWidth="1"/>
    <col min="3797" max="3797" width="34.5703125" style="18" customWidth="1"/>
    <col min="3798" max="3798" width="11" style="18" customWidth="1"/>
    <col min="3799" max="3799" width="10.5703125" style="18" customWidth="1"/>
    <col min="3800" max="4049" width="9.140625" style="18"/>
    <col min="4050" max="4051" width="8.28515625" style="18" customWidth="1"/>
    <col min="4052" max="4052" width="14.5703125" style="18" customWidth="1"/>
    <col min="4053" max="4053" width="34.5703125" style="18" customWidth="1"/>
    <col min="4054" max="4054" width="11" style="18" customWidth="1"/>
    <col min="4055" max="4055" width="10.5703125" style="18" customWidth="1"/>
    <col min="4056" max="4305" width="9.140625" style="18"/>
    <col min="4306" max="4307" width="8.28515625" style="18" customWidth="1"/>
    <col min="4308" max="4308" width="14.5703125" style="18" customWidth="1"/>
    <col min="4309" max="4309" width="34.5703125" style="18" customWidth="1"/>
    <col min="4310" max="4310" width="11" style="18" customWidth="1"/>
    <col min="4311" max="4311" width="10.5703125" style="18" customWidth="1"/>
    <col min="4312" max="4561" width="9.140625" style="18"/>
    <col min="4562" max="4563" width="8.28515625" style="18" customWidth="1"/>
    <col min="4564" max="4564" width="14.5703125" style="18" customWidth="1"/>
    <col min="4565" max="4565" width="34.5703125" style="18" customWidth="1"/>
    <col min="4566" max="4566" width="11" style="18" customWidth="1"/>
    <col min="4567" max="4567" width="10.5703125" style="18" customWidth="1"/>
    <col min="4568" max="4817" width="9.140625" style="18"/>
    <col min="4818" max="4819" width="8.28515625" style="18" customWidth="1"/>
    <col min="4820" max="4820" width="14.5703125" style="18" customWidth="1"/>
    <col min="4821" max="4821" width="34.5703125" style="18" customWidth="1"/>
    <col min="4822" max="4822" width="11" style="18" customWidth="1"/>
    <col min="4823" max="4823" width="10.5703125" style="18" customWidth="1"/>
    <col min="4824" max="5073" width="9.140625" style="18"/>
    <col min="5074" max="5075" width="8.28515625" style="18" customWidth="1"/>
    <col min="5076" max="5076" width="14.5703125" style="18" customWidth="1"/>
    <col min="5077" max="5077" width="34.5703125" style="18" customWidth="1"/>
    <col min="5078" max="5078" width="11" style="18" customWidth="1"/>
    <col min="5079" max="5079" width="10.5703125" style="18" customWidth="1"/>
    <col min="5080" max="5329" width="9.140625" style="18"/>
    <col min="5330" max="5331" width="8.28515625" style="18" customWidth="1"/>
    <col min="5332" max="5332" width="14.5703125" style="18" customWidth="1"/>
    <col min="5333" max="5333" width="34.5703125" style="18" customWidth="1"/>
    <col min="5334" max="5334" width="11" style="18" customWidth="1"/>
    <col min="5335" max="5335" width="10.5703125" style="18" customWidth="1"/>
    <col min="5336" max="5585" width="9.140625" style="18"/>
    <col min="5586" max="5587" width="8.28515625" style="18" customWidth="1"/>
    <col min="5588" max="5588" width="14.5703125" style="18" customWidth="1"/>
    <col min="5589" max="5589" width="34.5703125" style="18" customWidth="1"/>
    <col min="5590" max="5590" width="11" style="18" customWidth="1"/>
    <col min="5591" max="5591" width="10.5703125" style="18" customWidth="1"/>
    <col min="5592" max="5841" width="9.140625" style="18"/>
    <col min="5842" max="5843" width="8.28515625" style="18" customWidth="1"/>
    <col min="5844" max="5844" width="14.5703125" style="18" customWidth="1"/>
    <col min="5845" max="5845" width="34.5703125" style="18" customWidth="1"/>
    <col min="5846" max="5846" width="11" style="18" customWidth="1"/>
    <col min="5847" max="5847" width="10.5703125" style="18" customWidth="1"/>
    <col min="5848" max="6097" width="9.140625" style="18"/>
    <col min="6098" max="6099" width="8.28515625" style="18" customWidth="1"/>
    <col min="6100" max="6100" width="14.5703125" style="18" customWidth="1"/>
    <col min="6101" max="6101" width="34.5703125" style="18" customWidth="1"/>
    <col min="6102" max="6102" width="11" style="18" customWidth="1"/>
    <col min="6103" max="6103" width="10.5703125" style="18" customWidth="1"/>
    <col min="6104" max="6353" width="9.140625" style="18"/>
    <col min="6354" max="6355" width="8.28515625" style="18" customWidth="1"/>
    <col min="6356" max="6356" width="14.5703125" style="18" customWidth="1"/>
    <col min="6357" max="6357" width="34.5703125" style="18" customWidth="1"/>
    <col min="6358" max="6358" width="11" style="18" customWidth="1"/>
    <col min="6359" max="6359" width="10.5703125" style="18" customWidth="1"/>
    <col min="6360" max="6609" width="9.140625" style="18"/>
    <col min="6610" max="6611" width="8.28515625" style="18" customWidth="1"/>
    <col min="6612" max="6612" width="14.5703125" style="18" customWidth="1"/>
    <col min="6613" max="6613" width="34.5703125" style="18" customWidth="1"/>
    <col min="6614" max="6614" width="11" style="18" customWidth="1"/>
    <col min="6615" max="6615" width="10.5703125" style="18" customWidth="1"/>
    <col min="6616" max="6865" width="9.140625" style="18"/>
    <col min="6866" max="6867" width="8.28515625" style="18" customWidth="1"/>
    <col min="6868" max="6868" width="14.5703125" style="18" customWidth="1"/>
    <col min="6869" max="6869" width="34.5703125" style="18" customWidth="1"/>
    <col min="6870" max="6870" width="11" style="18" customWidth="1"/>
    <col min="6871" max="6871" width="10.5703125" style="18" customWidth="1"/>
    <col min="6872" max="7121" width="9.140625" style="18"/>
    <col min="7122" max="7123" width="8.28515625" style="18" customWidth="1"/>
    <col min="7124" max="7124" width="14.5703125" style="18" customWidth="1"/>
    <col min="7125" max="7125" width="34.5703125" style="18" customWidth="1"/>
    <col min="7126" max="7126" width="11" style="18" customWidth="1"/>
    <col min="7127" max="7127" width="10.5703125" style="18" customWidth="1"/>
    <col min="7128" max="7377" width="9.140625" style="18"/>
    <col min="7378" max="7379" width="8.28515625" style="18" customWidth="1"/>
    <col min="7380" max="7380" width="14.5703125" style="18" customWidth="1"/>
    <col min="7381" max="7381" width="34.5703125" style="18" customWidth="1"/>
    <col min="7382" max="7382" width="11" style="18" customWidth="1"/>
    <col min="7383" max="7383" width="10.5703125" style="18" customWidth="1"/>
    <col min="7384" max="7633" width="9.140625" style="18"/>
    <col min="7634" max="7635" width="8.28515625" style="18" customWidth="1"/>
    <col min="7636" max="7636" width="14.5703125" style="18" customWidth="1"/>
    <col min="7637" max="7637" width="34.5703125" style="18" customWidth="1"/>
    <col min="7638" max="7638" width="11" style="18" customWidth="1"/>
    <col min="7639" max="7639" width="10.5703125" style="18" customWidth="1"/>
    <col min="7640" max="7889" width="9.140625" style="18"/>
    <col min="7890" max="7891" width="8.28515625" style="18" customWidth="1"/>
    <col min="7892" max="7892" width="14.5703125" style="18" customWidth="1"/>
    <col min="7893" max="7893" width="34.5703125" style="18" customWidth="1"/>
    <col min="7894" max="7894" width="11" style="18" customWidth="1"/>
    <col min="7895" max="7895" width="10.5703125" style="18" customWidth="1"/>
    <col min="7896" max="8145" width="9.140625" style="18"/>
    <col min="8146" max="8147" width="8.28515625" style="18" customWidth="1"/>
    <col min="8148" max="8148" width="14.5703125" style="18" customWidth="1"/>
    <col min="8149" max="8149" width="34.5703125" style="18" customWidth="1"/>
    <col min="8150" max="8150" width="11" style="18" customWidth="1"/>
    <col min="8151" max="8151" width="10.5703125" style="18" customWidth="1"/>
    <col min="8152" max="8401" width="9.140625" style="18"/>
    <col min="8402" max="8403" width="8.28515625" style="18" customWidth="1"/>
    <col min="8404" max="8404" width="14.5703125" style="18" customWidth="1"/>
    <col min="8405" max="8405" width="34.5703125" style="18" customWidth="1"/>
    <col min="8406" max="8406" width="11" style="18" customWidth="1"/>
    <col min="8407" max="8407" width="10.5703125" style="18" customWidth="1"/>
    <col min="8408" max="8657" width="9.140625" style="18"/>
    <col min="8658" max="8659" width="8.28515625" style="18" customWidth="1"/>
    <col min="8660" max="8660" width="14.5703125" style="18" customWidth="1"/>
    <col min="8661" max="8661" width="34.5703125" style="18" customWidth="1"/>
    <col min="8662" max="8662" width="11" style="18" customWidth="1"/>
    <col min="8663" max="8663" width="10.5703125" style="18" customWidth="1"/>
    <col min="8664" max="8913" width="9.140625" style="18"/>
    <col min="8914" max="8915" width="8.28515625" style="18" customWidth="1"/>
    <col min="8916" max="8916" width="14.5703125" style="18" customWidth="1"/>
    <col min="8917" max="8917" width="34.5703125" style="18" customWidth="1"/>
    <col min="8918" max="8918" width="11" style="18" customWidth="1"/>
    <col min="8919" max="8919" width="10.5703125" style="18" customWidth="1"/>
    <col min="8920" max="9169" width="9.140625" style="18"/>
    <col min="9170" max="9171" width="8.28515625" style="18" customWidth="1"/>
    <col min="9172" max="9172" width="14.5703125" style="18" customWidth="1"/>
    <col min="9173" max="9173" width="34.5703125" style="18" customWidth="1"/>
    <col min="9174" max="9174" width="11" style="18" customWidth="1"/>
    <col min="9175" max="9175" width="10.5703125" style="18" customWidth="1"/>
    <col min="9176" max="9425" width="9.140625" style="18"/>
    <col min="9426" max="9427" width="8.28515625" style="18" customWidth="1"/>
    <col min="9428" max="9428" width="14.5703125" style="18" customWidth="1"/>
    <col min="9429" max="9429" width="34.5703125" style="18" customWidth="1"/>
    <col min="9430" max="9430" width="11" style="18" customWidth="1"/>
    <col min="9431" max="9431" width="10.5703125" style="18" customWidth="1"/>
    <col min="9432" max="9681" width="9.140625" style="18"/>
    <col min="9682" max="9683" width="8.28515625" style="18" customWidth="1"/>
    <col min="9684" max="9684" width="14.5703125" style="18" customWidth="1"/>
    <col min="9685" max="9685" width="34.5703125" style="18" customWidth="1"/>
    <col min="9686" max="9686" width="11" style="18" customWidth="1"/>
    <col min="9687" max="9687" width="10.5703125" style="18" customWidth="1"/>
    <col min="9688" max="9937" width="9.140625" style="18"/>
    <col min="9938" max="9939" width="8.28515625" style="18" customWidth="1"/>
    <col min="9940" max="9940" width="14.5703125" style="18" customWidth="1"/>
    <col min="9941" max="9941" width="34.5703125" style="18" customWidth="1"/>
    <col min="9942" max="9942" width="11" style="18" customWidth="1"/>
    <col min="9943" max="9943" width="10.5703125" style="18" customWidth="1"/>
    <col min="9944" max="10193" width="9.140625" style="18"/>
    <col min="10194" max="10195" width="8.28515625" style="18" customWidth="1"/>
    <col min="10196" max="10196" width="14.5703125" style="18" customWidth="1"/>
    <col min="10197" max="10197" width="34.5703125" style="18" customWidth="1"/>
    <col min="10198" max="10198" width="11" style="18" customWidth="1"/>
    <col min="10199" max="10199" width="10.5703125" style="18" customWidth="1"/>
    <col min="10200" max="10449" width="9.140625" style="18"/>
    <col min="10450" max="10451" width="8.28515625" style="18" customWidth="1"/>
    <col min="10452" max="10452" width="14.5703125" style="18" customWidth="1"/>
    <col min="10453" max="10453" width="34.5703125" style="18" customWidth="1"/>
    <col min="10454" max="10454" width="11" style="18" customWidth="1"/>
    <col min="10455" max="10455" width="10.5703125" style="18" customWidth="1"/>
    <col min="10456" max="10705" width="9.140625" style="18"/>
    <col min="10706" max="10707" width="8.28515625" style="18" customWidth="1"/>
    <col min="10708" max="10708" width="14.5703125" style="18" customWidth="1"/>
    <col min="10709" max="10709" width="34.5703125" style="18" customWidth="1"/>
    <col min="10710" max="10710" width="11" style="18" customWidth="1"/>
    <col min="10711" max="10711" width="10.5703125" style="18" customWidth="1"/>
    <col min="10712" max="10961" width="9.140625" style="18"/>
    <col min="10962" max="10963" width="8.28515625" style="18" customWidth="1"/>
    <col min="10964" max="10964" width="14.5703125" style="18" customWidth="1"/>
    <col min="10965" max="10965" width="34.5703125" style="18" customWidth="1"/>
    <col min="10966" max="10966" width="11" style="18" customWidth="1"/>
    <col min="10967" max="10967" width="10.5703125" style="18" customWidth="1"/>
    <col min="10968" max="11217" width="9.140625" style="18"/>
    <col min="11218" max="11219" width="8.28515625" style="18" customWidth="1"/>
    <col min="11220" max="11220" width="14.5703125" style="18" customWidth="1"/>
    <col min="11221" max="11221" width="34.5703125" style="18" customWidth="1"/>
    <col min="11222" max="11222" width="11" style="18" customWidth="1"/>
    <col min="11223" max="11223" width="10.5703125" style="18" customWidth="1"/>
    <col min="11224" max="11473" width="9.140625" style="18"/>
    <col min="11474" max="11475" width="8.28515625" style="18" customWidth="1"/>
    <col min="11476" max="11476" width="14.5703125" style="18" customWidth="1"/>
    <col min="11477" max="11477" width="34.5703125" style="18" customWidth="1"/>
    <col min="11478" max="11478" width="11" style="18" customWidth="1"/>
    <col min="11479" max="11479" width="10.5703125" style="18" customWidth="1"/>
    <col min="11480" max="11729" width="9.140625" style="18"/>
    <col min="11730" max="11731" width="8.28515625" style="18" customWidth="1"/>
    <col min="11732" max="11732" width="14.5703125" style="18" customWidth="1"/>
    <col min="11733" max="11733" width="34.5703125" style="18" customWidth="1"/>
    <col min="11734" max="11734" width="11" style="18" customWidth="1"/>
    <col min="11735" max="11735" width="10.5703125" style="18" customWidth="1"/>
    <col min="11736" max="11985" width="9.140625" style="18"/>
    <col min="11986" max="11987" width="8.28515625" style="18" customWidth="1"/>
    <col min="11988" max="11988" width="14.5703125" style="18" customWidth="1"/>
    <col min="11989" max="11989" width="34.5703125" style="18" customWidth="1"/>
    <col min="11990" max="11990" width="11" style="18" customWidth="1"/>
    <col min="11991" max="11991" width="10.5703125" style="18" customWidth="1"/>
    <col min="11992" max="12241" width="9.140625" style="18"/>
    <col min="12242" max="12243" width="8.28515625" style="18" customWidth="1"/>
    <col min="12244" max="12244" width="14.5703125" style="18" customWidth="1"/>
    <col min="12245" max="12245" width="34.5703125" style="18" customWidth="1"/>
    <col min="12246" max="12246" width="11" style="18" customWidth="1"/>
    <col min="12247" max="12247" width="10.5703125" style="18" customWidth="1"/>
    <col min="12248" max="12497" width="9.140625" style="18"/>
    <col min="12498" max="12499" width="8.28515625" style="18" customWidth="1"/>
    <col min="12500" max="12500" width="14.5703125" style="18" customWidth="1"/>
    <col min="12501" max="12501" width="34.5703125" style="18" customWidth="1"/>
    <col min="12502" max="12502" width="11" style="18" customWidth="1"/>
    <col min="12503" max="12503" width="10.5703125" style="18" customWidth="1"/>
    <col min="12504" max="12753" width="9.140625" style="18"/>
    <col min="12754" max="12755" width="8.28515625" style="18" customWidth="1"/>
    <col min="12756" max="12756" width="14.5703125" style="18" customWidth="1"/>
    <col min="12757" max="12757" width="34.5703125" style="18" customWidth="1"/>
    <col min="12758" max="12758" width="11" style="18" customWidth="1"/>
    <col min="12759" max="12759" width="10.5703125" style="18" customWidth="1"/>
    <col min="12760" max="13009" width="9.140625" style="18"/>
    <col min="13010" max="13011" width="8.28515625" style="18" customWidth="1"/>
    <col min="13012" max="13012" width="14.5703125" style="18" customWidth="1"/>
    <col min="13013" max="13013" width="34.5703125" style="18" customWidth="1"/>
    <col min="13014" max="13014" width="11" style="18" customWidth="1"/>
    <col min="13015" max="13015" width="10.5703125" style="18" customWidth="1"/>
    <col min="13016" max="13265" width="9.140625" style="18"/>
    <col min="13266" max="13267" width="8.28515625" style="18" customWidth="1"/>
    <col min="13268" max="13268" width="14.5703125" style="18" customWidth="1"/>
    <col min="13269" max="13269" width="34.5703125" style="18" customWidth="1"/>
    <col min="13270" max="13270" width="11" style="18" customWidth="1"/>
    <col min="13271" max="13271" width="10.5703125" style="18" customWidth="1"/>
    <col min="13272" max="13521" width="9.140625" style="18"/>
    <col min="13522" max="13523" width="8.28515625" style="18" customWidth="1"/>
    <col min="13524" max="13524" width="14.5703125" style="18" customWidth="1"/>
    <col min="13525" max="13525" width="34.5703125" style="18" customWidth="1"/>
    <col min="13526" max="13526" width="11" style="18" customWidth="1"/>
    <col min="13527" max="13527" width="10.5703125" style="18" customWidth="1"/>
    <col min="13528" max="13777" width="9.140625" style="18"/>
    <col min="13778" max="13779" width="8.28515625" style="18" customWidth="1"/>
    <col min="13780" max="13780" width="14.5703125" style="18" customWidth="1"/>
    <col min="13781" max="13781" width="34.5703125" style="18" customWidth="1"/>
    <col min="13782" max="13782" width="11" style="18" customWidth="1"/>
    <col min="13783" max="13783" width="10.5703125" style="18" customWidth="1"/>
    <col min="13784" max="14033" width="9.140625" style="18"/>
    <col min="14034" max="14035" width="8.28515625" style="18" customWidth="1"/>
    <col min="14036" max="14036" width="14.5703125" style="18" customWidth="1"/>
    <col min="14037" max="14037" width="34.5703125" style="18" customWidth="1"/>
    <col min="14038" max="14038" width="11" style="18" customWidth="1"/>
    <col min="14039" max="14039" width="10.5703125" style="18" customWidth="1"/>
    <col min="14040" max="14289" width="9.140625" style="18"/>
    <col min="14290" max="14291" width="8.28515625" style="18" customWidth="1"/>
    <col min="14292" max="14292" width="14.5703125" style="18" customWidth="1"/>
    <col min="14293" max="14293" width="34.5703125" style="18" customWidth="1"/>
    <col min="14294" max="14294" width="11" style="18" customWidth="1"/>
    <col min="14295" max="14295" width="10.5703125" style="18" customWidth="1"/>
    <col min="14296" max="14545" width="9.140625" style="18"/>
    <col min="14546" max="14547" width="8.28515625" style="18" customWidth="1"/>
    <col min="14548" max="14548" width="14.5703125" style="18" customWidth="1"/>
    <col min="14549" max="14549" width="34.5703125" style="18" customWidth="1"/>
    <col min="14550" max="14550" width="11" style="18" customWidth="1"/>
    <col min="14551" max="14551" width="10.5703125" style="18" customWidth="1"/>
    <col min="14552" max="14801" width="9.140625" style="18"/>
    <col min="14802" max="14803" width="8.28515625" style="18" customWidth="1"/>
    <col min="14804" max="14804" width="14.5703125" style="18" customWidth="1"/>
    <col min="14805" max="14805" width="34.5703125" style="18" customWidth="1"/>
    <col min="14806" max="14806" width="11" style="18" customWidth="1"/>
    <col min="14807" max="14807" width="10.5703125" style="18" customWidth="1"/>
    <col min="14808" max="15057" width="9.140625" style="18"/>
    <col min="15058" max="15059" width="8.28515625" style="18" customWidth="1"/>
    <col min="15060" max="15060" width="14.5703125" style="18" customWidth="1"/>
    <col min="15061" max="15061" width="34.5703125" style="18" customWidth="1"/>
    <col min="15062" max="15062" width="11" style="18" customWidth="1"/>
    <col min="15063" max="15063" width="10.5703125" style="18" customWidth="1"/>
    <col min="15064" max="15313" width="9.140625" style="18"/>
    <col min="15314" max="15315" width="8.28515625" style="18" customWidth="1"/>
    <col min="15316" max="15316" width="14.5703125" style="18" customWidth="1"/>
    <col min="15317" max="15317" width="34.5703125" style="18" customWidth="1"/>
    <col min="15318" max="15318" width="11" style="18" customWidth="1"/>
    <col min="15319" max="15319" width="10.5703125" style="18" customWidth="1"/>
    <col min="15320" max="15569" width="9.140625" style="18"/>
    <col min="15570" max="15571" width="8.28515625" style="18" customWidth="1"/>
    <col min="15572" max="15572" width="14.5703125" style="18" customWidth="1"/>
    <col min="15573" max="15573" width="34.5703125" style="18" customWidth="1"/>
    <col min="15574" max="15574" width="11" style="18" customWidth="1"/>
    <col min="15575" max="15575" width="10.5703125" style="18" customWidth="1"/>
    <col min="15576" max="15825" width="9.140625" style="18"/>
    <col min="15826" max="15827" width="8.28515625" style="18" customWidth="1"/>
    <col min="15828" max="15828" width="14.5703125" style="18" customWidth="1"/>
    <col min="15829" max="15829" width="34.5703125" style="18" customWidth="1"/>
    <col min="15830" max="15830" width="11" style="18" customWidth="1"/>
    <col min="15831" max="15831" width="10.5703125" style="18" customWidth="1"/>
    <col min="15832" max="16081" width="9.140625" style="18"/>
    <col min="16082" max="16083" width="8.28515625" style="18" customWidth="1"/>
    <col min="16084" max="16084" width="14.5703125" style="18" customWidth="1"/>
    <col min="16085" max="16085" width="34.5703125" style="18" customWidth="1"/>
    <col min="16086" max="16086" width="11" style="18" customWidth="1"/>
    <col min="16087" max="16087" width="10.5703125" style="18" customWidth="1"/>
    <col min="16088" max="16384" width="9.140625" style="18"/>
  </cols>
  <sheetData>
    <row r="4" spans="1:11" x14ac:dyDescent="0.25">
      <c r="A4" s="3" t="s">
        <v>110</v>
      </c>
      <c r="B4" s="4"/>
      <c r="C4" s="4"/>
    </row>
    <row r="5" spans="1:11" x14ac:dyDescent="0.25">
      <c r="D5" s="1"/>
    </row>
    <row r="6" spans="1:11" s="4" customFormat="1" x14ac:dyDescent="0.25">
      <c r="A6" s="3" t="s">
        <v>144</v>
      </c>
      <c r="B6" s="36"/>
      <c r="C6" s="36"/>
      <c r="D6" s="36"/>
      <c r="E6" s="36"/>
      <c r="F6" s="36"/>
    </row>
    <row r="8" spans="1:11" ht="24" customHeight="1" x14ac:dyDescent="0.25">
      <c r="A8" s="6" t="s">
        <v>142</v>
      </c>
      <c r="B8" s="6" t="s">
        <v>35</v>
      </c>
      <c r="C8" s="6" t="s">
        <v>55</v>
      </c>
      <c r="D8" s="6" t="s">
        <v>170</v>
      </c>
      <c r="E8" s="6" t="s">
        <v>51</v>
      </c>
      <c r="F8" s="6" t="s">
        <v>25</v>
      </c>
      <c r="G8" s="6" t="s">
        <v>31</v>
      </c>
    </row>
    <row r="9" spans="1:11" ht="15" customHeight="1" x14ac:dyDescent="0.25">
      <c r="A9" s="5" t="s">
        <v>36</v>
      </c>
      <c r="B9" s="11">
        <v>16536095427</v>
      </c>
      <c r="C9" s="12" t="s">
        <v>48</v>
      </c>
      <c r="D9" s="19" t="s">
        <v>165</v>
      </c>
      <c r="E9" s="13">
        <v>135493.66099999999</v>
      </c>
      <c r="F9" s="14">
        <v>366</v>
      </c>
      <c r="G9" s="13">
        <v>0</v>
      </c>
      <c r="J9" s="34"/>
      <c r="K9" s="34"/>
    </row>
    <row r="10" spans="1:11" ht="15" customHeight="1" x14ac:dyDescent="0.25">
      <c r="A10" s="5" t="s">
        <v>37</v>
      </c>
      <c r="B10" s="11">
        <v>58970107989</v>
      </c>
      <c r="C10" s="12" t="s">
        <v>135</v>
      </c>
      <c r="D10" s="12" t="s">
        <v>166</v>
      </c>
      <c r="E10" s="13">
        <v>105927.25900000001</v>
      </c>
      <c r="F10" s="14">
        <v>410</v>
      </c>
      <c r="G10" s="13">
        <v>0</v>
      </c>
      <c r="J10" s="34"/>
      <c r="K10" s="34"/>
    </row>
    <row r="11" spans="1:11" ht="15" customHeight="1" x14ac:dyDescent="0.25">
      <c r="A11" s="5" t="s">
        <v>38</v>
      </c>
      <c r="B11" s="11">
        <v>64655340358</v>
      </c>
      <c r="C11" s="12" t="s">
        <v>52</v>
      </c>
      <c r="D11" s="12" t="s">
        <v>167</v>
      </c>
      <c r="E11" s="13">
        <v>98094.36</v>
      </c>
      <c r="F11" s="14">
        <v>106</v>
      </c>
      <c r="G11" s="13">
        <v>7694.299</v>
      </c>
      <c r="J11" s="34"/>
      <c r="K11" s="34"/>
    </row>
    <row r="12" spans="1:11" ht="15" customHeight="1" x14ac:dyDescent="0.25">
      <c r="A12" s="5" t="s">
        <v>39</v>
      </c>
      <c r="B12" s="11">
        <v>86546896316</v>
      </c>
      <c r="C12" s="12" t="s">
        <v>137</v>
      </c>
      <c r="D12" s="12" t="s">
        <v>156</v>
      </c>
      <c r="E12" s="13">
        <v>91470.804999999993</v>
      </c>
      <c r="F12" s="14">
        <v>109</v>
      </c>
      <c r="G12" s="13">
        <v>24018.787</v>
      </c>
      <c r="J12" s="34"/>
      <c r="K12" s="34"/>
    </row>
    <row r="13" spans="1:11" ht="15" customHeight="1" x14ac:dyDescent="0.25">
      <c r="A13" s="5" t="s">
        <v>40</v>
      </c>
      <c r="B13" s="11">
        <v>41431665528</v>
      </c>
      <c r="C13" s="12" t="s">
        <v>46</v>
      </c>
      <c r="D13" s="19" t="s">
        <v>163</v>
      </c>
      <c r="E13" s="13">
        <v>67077.782000000007</v>
      </c>
      <c r="F13" s="14">
        <v>119</v>
      </c>
      <c r="G13" s="13">
        <v>413.166</v>
      </c>
      <c r="J13" s="34"/>
      <c r="K13" s="34"/>
    </row>
    <row r="14" spans="1:11" ht="15" customHeight="1" x14ac:dyDescent="0.25">
      <c r="A14" s="5" t="s">
        <v>41</v>
      </c>
      <c r="B14" s="11">
        <v>43325648866</v>
      </c>
      <c r="C14" s="12" t="s">
        <v>138</v>
      </c>
      <c r="D14" s="19" t="s">
        <v>162</v>
      </c>
      <c r="E14" s="13">
        <v>66954.991999999998</v>
      </c>
      <c r="F14" s="14">
        <v>231</v>
      </c>
      <c r="G14" s="13">
        <v>12054.450999999999</v>
      </c>
      <c r="J14" s="34"/>
      <c r="K14" s="34"/>
    </row>
    <row r="15" spans="1:11" ht="15" customHeight="1" x14ac:dyDescent="0.25">
      <c r="A15" s="5" t="s">
        <v>42</v>
      </c>
      <c r="B15" s="11">
        <v>66421949049</v>
      </c>
      <c r="C15" s="12" t="s">
        <v>49</v>
      </c>
      <c r="D15" s="12" t="s">
        <v>164</v>
      </c>
      <c r="E15" s="13">
        <v>60770.536999999997</v>
      </c>
      <c r="F15" s="14">
        <v>199</v>
      </c>
      <c r="G15" s="13">
        <v>0</v>
      </c>
      <c r="J15" s="34"/>
      <c r="K15" s="34"/>
    </row>
    <row r="16" spans="1:11" ht="15" customHeight="1" x14ac:dyDescent="0.25">
      <c r="A16" s="5" t="s">
        <v>43</v>
      </c>
      <c r="B16" s="11">
        <v>50522457221</v>
      </c>
      <c r="C16" s="12" t="s">
        <v>47</v>
      </c>
      <c r="D16" s="12" t="s">
        <v>168</v>
      </c>
      <c r="E16" s="13">
        <v>57910.055999999997</v>
      </c>
      <c r="F16" s="14">
        <v>86</v>
      </c>
      <c r="G16" s="13">
        <v>5468.2669999999998</v>
      </c>
      <c r="J16" s="34"/>
      <c r="K16" s="34"/>
    </row>
    <row r="17" spans="1:11" ht="15" customHeight="1" x14ac:dyDescent="0.25">
      <c r="A17" s="5" t="s">
        <v>44</v>
      </c>
      <c r="B17" s="11">
        <v>96809077214</v>
      </c>
      <c r="C17" s="12" t="s">
        <v>50</v>
      </c>
      <c r="D17" s="19" t="s">
        <v>157</v>
      </c>
      <c r="E17" s="13">
        <v>46677.885000000002</v>
      </c>
      <c r="F17" s="14">
        <v>133</v>
      </c>
      <c r="G17" s="13">
        <v>97.793000000000006</v>
      </c>
      <c r="J17" s="34"/>
      <c r="K17" s="34"/>
    </row>
    <row r="18" spans="1:11" ht="15" customHeight="1" x14ac:dyDescent="0.25">
      <c r="A18" s="5" t="s">
        <v>45</v>
      </c>
      <c r="B18" s="11">
        <v>98602542829</v>
      </c>
      <c r="C18" s="12" t="s">
        <v>136</v>
      </c>
      <c r="D18" s="19" t="s">
        <v>157</v>
      </c>
      <c r="E18" s="13">
        <v>39134.231</v>
      </c>
      <c r="F18" s="14">
        <v>64</v>
      </c>
      <c r="G18" s="13">
        <v>110.221</v>
      </c>
      <c r="J18" s="34"/>
      <c r="K18" s="34"/>
    </row>
    <row r="19" spans="1:11" ht="15" customHeight="1" x14ac:dyDescent="0.25">
      <c r="A19" s="100" t="s">
        <v>127</v>
      </c>
      <c r="B19" s="100"/>
      <c r="C19" s="100"/>
      <c r="D19" s="100"/>
      <c r="E19" s="15">
        <f>SUM(E9:E18)</f>
        <v>769511.56799999997</v>
      </c>
      <c r="F19" s="15">
        <f>SUM(F9:F18)</f>
        <v>1823</v>
      </c>
      <c r="G19" s="15">
        <f>SUM(G9:G18)</f>
        <v>49856.983999999997</v>
      </c>
    </row>
    <row r="20" spans="1:11" ht="15" customHeight="1" x14ac:dyDescent="0.25">
      <c r="A20" s="100" t="s">
        <v>53</v>
      </c>
      <c r="B20" s="100"/>
      <c r="C20" s="100"/>
      <c r="D20" s="100"/>
      <c r="E20" s="15">
        <v>1376311.79</v>
      </c>
      <c r="F20" s="15">
        <v>4039</v>
      </c>
      <c r="G20" s="15">
        <v>66223.021999999997</v>
      </c>
    </row>
    <row r="21" spans="1:11" ht="15" customHeight="1" x14ac:dyDescent="0.25">
      <c r="A21" s="100" t="s">
        <v>128</v>
      </c>
      <c r="B21" s="100"/>
      <c r="C21" s="100"/>
      <c r="D21" s="100"/>
      <c r="E21" s="10">
        <f>E19/E20</f>
        <v>0.55911136821693574</v>
      </c>
      <c r="F21" s="10">
        <f t="shared" ref="F21:G21" si="0">F19/F20</f>
        <v>0.45134934389700421</v>
      </c>
      <c r="G21" s="10">
        <f t="shared" si="0"/>
        <v>0.75286482697814661</v>
      </c>
    </row>
    <row r="22" spans="1:11" ht="15.75" customHeight="1" x14ac:dyDescent="0.25">
      <c r="A22" s="2" t="s">
        <v>133</v>
      </c>
    </row>
    <row r="23" spans="1:11" ht="15.75" customHeight="1" x14ac:dyDescent="0.25">
      <c r="A23" s="2"/>
    </row>
    <row r="24" spans="1:11" ht="15.75" customHeight="1" x14ac:dyDescent="0.25">
      <c r="A24" s="9" t="s">
        <v>139</v>
      </c>
    </row>
    <row r="44" ht="35.25" customHeight="1" x14ac:dyDescent="0.25"/>
    <row r="51" ht="29.25" customHeight="1" x14ac:dyDescent="0.25"/>
  </sheetData>
  <mergeCells count="3">
    <mergeCell ref="A19:D19"/>
    <mergeCell ref="A20:D20"/>
    <mergeCell ref="A21:D21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G23"/>
  <sheetViews>
    <sheetView workbookViewId="0">
      <selection activeCell="K33" sqref="K33"/>
    </sheetView>
  </sheetViews>
  <sheetFormatPr defaultRowHeight="15" x14ac:dyDescent="0.25"/>
  <cols>
    <col min="1" max="1" width="8.28515625" style="18" customWidth="1"/>
    <col min="2" max="2" width="14.5703125" style="18" customWidth="1"/>
    <col min="3" max="3" width="52.28515625" style="18" customWidth="1"/>
    <col min="4" max="4" width="15.28515625" style="18" bestFit="1" customWidth="1"/>
    <col min="5" max="6" width="10.5703125" style="18" customWidth="1"/>
    <col min="7" max="9" width="9.140625" style="18"/>
    <col min="10" max="10" width="13.85546875" style="18" bestFit="1" customWidth="1"/>
    <col min="11" max="11" width="13.140625" style="18" customWidth="1"/>
    <col min="12" max="12" width="12.42578125" style="18" customWidth="1"/>
    <col min="13" max="13" width="23.85546875" style="18" customWidth="1"/>
    <col min="14" max="14" width="9.140625" style="18"/>
    <col min="15" max="15" width="14.28515625" style="18" customWidth="1"/>
    <col min="16" max="217" width="9.140625" style="18"/>
    <col min="218" max="219" width="8.28515625" style="18" customWidth="1"/>
    <col min="220" max="220" width="14.5703125" style="18" customWidth="1"/>
    <col min="221" max="221" width="34.5703125" style="18" customWidth="1"/>
    <col min="222" max="222" width="11" style="18" customWidth="1"/>
    <col min="223" max="223" width="10.5703125" style="18" customWidth="1"/>
    <col min="224" max="473" width="9.140625" style="18"/>
    <col min="474" max="475" width="8.28515625" style="18" customWidth="1"/>
    <col min="476" max="476" width="14.5703125" style="18" customWidth="1"/>
    <col min="477" max="477" width="34.5703125" style="18" customWidth="1"/>
    <col min="478" max="478" width="11" style="18" customWidth="1"/>
    <col min="479" max="479" width="10.5703125" style="18" customWidth="1"/>
    <col min="480" max="729" width="9.140625" style="18"/>
    <col min="730" max="731" width="8.28515625" style="18" customWidth="1"/>
    <col min="732" max="732" width="14.5703125" style="18" customWidth="1"/>
    <col min="733" max="733" width="34.5703125" style="18" customWidth="1"/>
    <col min="734" max="734" width="11" style="18" customWidth="1"/>
    <col min="735" max="735" width="10.5703125" style="18" customWidth="1"/>
    <col min="736" max="985" width="9.140625" style="18"/>
    <col min="986" max="987" width="8.28515625" style="18" customWidth="1"/>
    <col min="988" max="988" width="14.5703125" style="18" customWidth="1"/>
    <col min="989" max="989" width="34.5703125" style="18" customWidth="1"/>
    <col min="990" max="990" width="11" style="18" customWidth="1"/>
    <col min="991" max="991" width="10.5703125" style="18" customWidth="1"/>
    <col min="992" max="1241" width="9.140625" style="18"/>
    <col min="1242" max="1243" width="8.28515625" style="18" customWidth="1"/>
    <col min="1244" max="1244" width="14.5703125" style="18" customWidth="1"/>
    <col min="1245" max="1245" width="34.5703125" style="18" customWidth="1"/>
    <col min="1246" max="1246" width="11" style="18" customWidth="1"/>
    <col min="1247" max="1247" width="10.5703125" style="18" customWidth="1"/>
    <col min="1248" max="1497" width="9.140625" style="18"/>
    <col min="1498" max="1499" width="8.28515625" style="18" customWidth="1"/>
    <col min="1500" max="1500" width="14.5703125" style="18" customWidth="1"/>
    <col min="1501" max="1501" width="34.5703125" style="18" customWidth="1"/>
    <col min="1502" max="1502" width="11" style="18" customWidth="1"/>
    <col min="1503" max="1503" width="10.5703125" style="18" customWidth="1"/>
    <col min="1504" max="1753" width="9.140625" style="18"/>
    <col min="1754" max="1755" width="8.28515625" style="18" customWidth="1"/>
    <col min="1756" max="1756" width="14.5703125" style="18" customWidth="1"/>
    <col min="1757" max="1757" width="34.5703125" style="18" customWidth="1"/>
    <col min="1758" max="1758" width="11" style="18" customWidth="1"/>
    <col min="1759" max="1759" width="10.5703125" style="18" customWidth="1"/>
    <col min="1760" max="2009" width="9.140625" style="18"/>
    <col min="2010" max="2011" width="8.28515625" style="18" customWidth="1"/>
    <col min="2012" max="2012" width="14.5703125" style="18" customWidth="1"/>
    <col min="2013" max="2013" width="34.5703125" style="18" customWidth="1"/>
    <col min="2014" max="2014" width="11" style="18" customWidth="1"/>
    <col min="2015" max="2015" width="10.5703125" style="18" customWidth="1"/>
    <col min="2016" max="2265" width="9.140625" style="18"/>
    <col min="2266" max="2267" width="8.28515625" style="18" customWidth="1"/>
    <col min="2268" max="2268" width="14.5703125" style="18" customWidth="1"/>
    <col min="2269" max="2269" width="34.5703125" style="18" customWidth="1"/>
    <col min="2270" max="2270" width="11" style="18" customWidth="1"/>
    <col min="2271" max="2271" width="10.5703125" style="18" customWidth="1"/>
    <col min="2272" max="2521" width="9.140625" style="18"/>
    <col min="2522" max="2523" width="8.28515625" style="18" customWidth="1"/>
    <col min="2524" max="2524" width="14.5703125" style="18" customWidth="1"/>
    <col min="2525" max="2525" width="34.5703125" style="18" customWidth="1"/>
    <col min="2526" max="2526" width="11" style="18" customWidth="1"/>
    <col min="2527" max="2527" width="10.5703125" style="18" customWidth="1"/>
    <col min="2528" max="2777" width="9.140625" style="18"/>
    <col min="2778" max="2779" width="8.28515625" style="18" customWidth="1"/>
    <col min="2780" max="2780" width="14.5703125" style="18" customWidth="1"/>
    <col min="2781" max="2781" width="34.5703125" style="18" customWidth="1"/>
    <col min="2782" max="2782" width="11" style="18" customWidth="1"/>
    <col min="2783" max="2783" width="10.5703125" style="18" customWidth="1"/>
    <col min="2784" max="3033" width="9.140625" style="18"/>
    <col min="3034" max="3035" width="8.28515625" style="18" customWidth="1"/>
    <col min="3036" max="3036" width="14.5703125" style="18" customWidth="1"/>
    <col min="3037" max="3037" width="34.5703125" style="18" customWidth="1"/>
    <col min="3038" max="3038" width="11" style="18" customWidth="1"/>
    <col min="3039" max="3039" width="10.5703125" style="18" customWidth="1"/>
    <col min="3040" max="3289" width="9.140625" style="18"/>
    <col min="3290" max="3291" width="8.28515625" style="18" customWidth="1"/>
    <col min="3292" max="3292" width="14.5703125" style="18" customWidth="1"/>
    <col min="3293" max="3293" width="34.5703125" style="18" customWidth="1"/>
    <col min="3294" max="3294" width="11" style="18" customWidth="1"/>
    <col min="3295" max="3295" width="10.5703125" style="18" customWidth="1"/>
    <col min="3296" max="3545" width="9.140625" style="18"/>
    <col min="3546" max="3547" width="8.28515625" style="18" customWidth="1"/>
    <col min="3548" max="3548" width="14.5703125" style="18" customWidth="1"/>
    <col min="3549" max="3549" width="34.5703125" style="18" customWidth="1"/>
    <col min="3550" max="3550" width="11" style="18" customWidth="1"/>
    <col min="3551" max="3551" width="10.5703125" style="18" customWidth="1"/>
    <col min="3552" max="3801" width="9.140625" style="18"/>
    <col min="3802" max="3803" width="8.28515625" style="18" customWidth="1"/>
    <col min="3804" max="3804" width="14.5703125" style="18" customWidth="1"/>
    <col min="3805" max="3805" width="34.5703125" style="18" customWidth="1"/>
    <col min="3806" max="3806" width="11" style="18" customWidth="1"/>
    <col min="3807" max="3807" width="10.5703125" style="18" customWidth="1"/>
    <col min="3808" max="4057" width="9.140625" style="18"/>
    <col min="4058" max="4059" width="8.28515625" style="18" customWidth="1"/>
    <col min="4060" max="4060" width="14.5703125" style="18" customWidth="1"/>
    <col min="4061" max="4061" width="34.5703125" style="18" customWidth="1"/>
    <col min="4062" max="4062" width="11" style="18" customWidth="1"/>
    <col min="4063" max="4063" width="10.5703125" style="18" customWidth="1"/>
    <col min="4064" max="4313" width="9.140625" style="18"/>
    <col min="4314" max="4315" width="8.28515625" style="18" customWidth="1"/>
    <col min="4316" max="4316" width="14.5703125" style="18" customWidth="1"/>
    <col min="4317" max="4317" width="34.5703125" style="18" customWidth="1"/>
    <col min="4318" max="4318" width="11" style="18" customWidth="1"/>
    <col min="4319" max="4319" width="10.5703125" style="18" customWidth="1"/>
    <col min="4320" max="4569" width="9.140625" style="18"/>
    <col min="4570" max="4571" width="8.28515625" style="18" customWidth="1"/>
    <col min="4572" max="4572" width="14.5703125" style="18" customWidth="1"/>
    <col min="4573" max="4573" width="34.5703125" style="18" customWidth="1"/>
    <col min="4574" max="4574" width="11" style="18" customWidth="1"/>
    <col min="4575" max="4575" width="10.5703125" style="18" customWidth="1"/>
    <col min="4576" max="4825" width="9.140625" style="18"/>
    <col min="4826" max="4827" width="8.28515625" style="18" customWidth="1"/>
    <col min="4828" max="4828" width="14.5703125" style="18" customWidth="1"/>
    <col min="4829" max="4829" width="34.5703125" style="18" customWidth="1"/>
    <col min="4830" max="4830" width="11" style="18" customWidth="1"/>
    <col min="4831" max="4831" width="10.5703125" style="18" customWidth="1"/>
    <col min="4832" max="5081" width="9.140625" style="18"/>
    <col min="5082" max="5083" width="8.28515625" style="18" customWidth="1"/>
    <col min="5084" max="5084" width="14.5703125" style="18" customWidth="1"/>
    <col min="5085" max="5085" width="34.5703125" style="18" customWidth="1"/>
    <col min="5086" max="5086" width="11" style="18" customWidth="1"/>
    <col min="5087" max="5087" width="10.5703125" style="18" customWidth="1"/>
    <col min="5088" max="5337" width="9.140625" style="18"/>
    <col min="5338" max="5339" width="8.28515625" style="18" customWidth="1"/>
    <col min="5340" max="5340" width="14.5703125" style="18" customWidth="1"/>
    <col min="5341" max="5341" width="34.5703125" style="18" customWidth="1"/>
    <col min="5342" max="5342" width="11" style="18" customWidth="1"/>
    <col min="5343" max="5343" width="10.5703125" style="18" customWidth="1"/>
    <col min="5344" max="5593" width="9.140625" style="18"/>
    <col min="5594" max="5595" width="8.28515625" style="18" customWidth="1"/>
    <col min="5596" max="5596" width="14.5703125" style="18" customWidth="1"/>
    <col min="5597" max="5597" width="34.5703125" style="18" customWidth="1"/>
    <col min="5598" max="5598" width="11" style="18" customWidth="1"/>
    <col min="5599" max="5599" width="10.5703125" style="18" customWidth="1"/>
    <col min="5600" max="5849" width="9.140625" style="18"/>
    <col min="5850" max="5851" width="8.28515625" style="18" customWidth="1"/>
    <col min="5852" max="5852" width="14.5703125" style="18" customWidth="1"/>
    <col min="5853" max="5853" width="34.5703125" style="18" customWidth="1"/>
    <col min="5854" max="5854" width="11" style="18" customWidth="1"/>
    <col min="5855" max="5855" width="10.5703125" style="18" customWidth="1"/>
    <col min="5856" max="6105" width="9.140625" style="18"/>
    <col min="6106" max="6107" width="8.28515625" style="18" customWidth="1"/>
    <col min="6108" max="6108" width="14.5703125" style="18" customWidth="1"/>
    <col min="6109" max="6109" width="34.5703125" style="18" customWidth="1"/>
    <col min="6110" max="6110" width="11" style="18" customWidth="1"/>
    <col min="6111" max="6111" width="10.5703125" style="18" customWidth="1"/>
    <col min="6112" max="6361" width="9.140625" style="18"/>
    <col min="6362" max="6363" width="8.28515625" style="18" customWidth="1"/>
    <col min="6364" max="6364" width="14.5703125" style="18" customWidth="1"/>
    <col min="6365" max="6365" width="34.5703125" style="18" customWidth="1"/>
    <col min="6366" max="6366" width="11" style="18" customWidth="1"/>
    <col min="6367" max="6367" width="10.5703125" style="18" customWidth="1"/>
    <col min="6368" max="6617" width="9.140625" style="18"/>
    <col min="6618" max="6619" width="8.28515625" style="18" customWidth="1"/>
    <col min="6620" max="6620" width="14.5703125" style="18" customWidth="1"/>
    <col min="6621" max="6621" width="34.5703125" style="18" customWidth="1"/>
    <col min="6622" max="6622" width="11" style="18" customWidth="1"/>
    <col min="6623" max="6623" width="10.5703125" style="18" customWidth="1"/>
    <col min="6624" max="6873" width="9.140625" style="18"/>
    <col min="6874" max="6875" width="8.28515625" style="18" customWidth="1"/>
    <col min="6876" max="6876" width="14.5703125" style="18" customWidth="1"/>
    <col min="6877" max="6877" width="34.5703125" style="18" customWidth="1"/>
    <col min="6878" max="6878" width="11" style="18" customWidth="1"/>
    <col min="6879" max="6879" width="10.5703125" style="18" customWidth="1"/>
    <col min="6880" max="7129" width="9.140625" style="18"/>
    <col min="7130" max="7131" width="8.28515625" style="18" customWidth="1"/>
    <col min="7132" max="7132" width="14.5703125" style="18" customWidth="1"/>
    <col min="7133" max="7133" width="34.5703125" style="18" customWidth="1"/>
    <col min="7134" max="7134" width="11" style="18" customWidth="1"/>
    <col min="7135" max="7135" width="10.5703125" style="18" customWidth="1"/>
    <col min="7136" max="7385" width="9.140625" style="18"/>
    <col min="7386" max="7387" width="8.28515625" style="18" customWidth="1"/>
    <col min="7388" max="7388" width="14.5703125" style="18" customWidth="1"/>
    <col min="7389" max="7389" width="34.5703125" style="18" customWidth="1"/>
    <col min="7390" max="7390" width="11" style="18" customWidth="1"/>
    <col min="7391" max="7391" width="10.5703125" style="18" customWidth="1"/>
    <col min="7392" max="7641" width="9.140625" style="18"/>
    <col min="7642" max="7643" width="8.28515625" style="18" customWidth="1"/>
    <col min="7644" max="7644" width="14.5703125" style="18" customWidth="1"/>
    <col min="7645" max="7645" width="34.5703125" style="18" customWidth="1"/>
    <col min="7646" max="7646" width="11" style="18" customWidth="1"/>
    <col min="7647" max="7647" width="10.5703125" style="18" customWidth="1"/>
    <col min="7648" max="7897" width="9.140625" style="18"/>
    <col min="7898" max="7899" width="8.28515625" style="18" customWidth="1"/>
    <col min="7900" max="7900" width="14.5703125" style="18" customWidth="1"/>
    <col min="7901" max="7901" width="34.5703125" style="18" customWidth="1"/>
    <col min="7902" max="7902" width="11" style="18" customWidth="1"/>
    <col min="7903" max="7903" width="10.5703125" style="18" customWidth="1"/>
    <col min="7904" max="8153" width="9.140625" style="18"/>
    <col min="8154" max="8155" width="8.28515625" style="18" customWidth="1"/>
    <col min="8156" max="8156" width="14.5703125" style="18" customWidth="1"/>
    <col min="8157" max="8157" width="34.5703125" style="18" customWidth="1"/>
    <col min="8158" max="8158" width="11" style="18" customWidth="1"/>
    <col min="8159" max="8159" width="10.5703125" style="18" customWidth="1"/>
    <col min="8160" max="8409" width="9.140625" style="18"/>
    <col min="8410" max="8411" width="8.28515625" style="18" customWidth="1"/>
    <col min="8412" max="8412" width="14.5703125" style="18" customWidth="1"/>
    <col min="8413" max="8413" width="34.5703125" style="18" customWidth="1"/>
    <col min="8414" max="8414" width="11" style="18" customWidth="1"/>
    <col min="8415" max="8415" width="10.5703125" style="18" customWidth="1"/>
    <col min="8416" max="8665" width="9.140625" style="18"/>
    <col min="8666" max="8667" width="8.28515625" style="18" customWidth="1"/>
    <col min="8668" max="8668" width="14.5703125" style="18" customWidth="1"/>
    <col min="8669" max="8669" width="34.5703125" style="18" customWidth="1"/>
    <col min="8670" max="8670" width="11" style="18" customWidth="1"/>
    <col min="8671" max="8671" width="10.5703125" style="18" customWidth="1"/>
    <col min="8672" max="8921" width="9.140625" style="18"/>
    <col min="8922" max="8923" width="8.28515625" style="18" customWidth="1"/>
    <col min="8924" max="8924" width="14.5703125" style="18" customWidth="1"/>
    <col min="8925" max="8925" width="34.5703125" style="18" customWidth="1"/>
    <col min="8926" max="8926" width="11" style="18" customWidth="1"/>
    <col min="8927" max="8927" width="10.5703125" style="18" customWidth="1"/>
    <col min="8928" max="9177" width="9.140625" style="18"/>
    <col min="9178" max="9179" width="8.28515625" style="18" customWidth="1"/>
    <col min="9180" max="9180" width="14.5703125" style="18" customWidth="1"/>
    <col min="9181" max="9181" width="34.5703125" style="18" customWidth="1"/>
    <col min="9182" max="9182" width="11" style="18" customWidth="1"/>
    <col min="9183" max="9183" width="10.5703125" style="18" customWidth="1"/>
    <col min="9184" max="9433" width="9.140625" style="18"/>
    <col min="9434" max="9435" width="8.28515625" style="18" customWidth="1"/>
    <col min="9436" max="9436" width="14.5703125" style="18" customWidth="1"/>
    <col min="9437" max="9437" width="34.5703125" style="18" customWidth="1"/>
    <col min="9438" max="9438" width="11" style="18" customWidth="1"/>
    <col min="9439" max="9439" width="10.5703125" style="18" customWidth="1"/>
    <col min="9440" max="9689" width="9.140625" style="18"/>
    <col min="9690" max="9691" width="8.28515625" style="18" customWidth="1"/>
    <col min="9692" max="9692" width="14.5703125" style="18" customWidth="1"/>
    <col min="9693" max="9693" width="34.5703125" style="18" customWidth="1"/>
    <col min="9694" max="9694" width="11" style="18" customWidth="1"/>
    <col min="9695" max="9695" width="10.5703125" style="18" customWidth="1"/>
    <col min="9696" max="9945" width="9.140625" style="18"/>
    <col min="9946" max="9947" width="8.28515625" style="18" customWidth="1"/>
    <col min="9948" max="9948" width="14.5703125" style="18" customWidth="1"/>
    <col min="9949" max="9949" width="34.5703125" style="18" customWidth="1"/>
    <col min="9950" max="9950" width="11" style="18" customWidth="1"/>
    <col min="9951" max="9951" width="10.5703125" style="18" customWidth="1"/>
    <col min="9952" max="10201" width="9.140625" style="18"/>
    <col min="10202" max="10203" width="8.28515625" style="18" customWidth="1"/>
    <col min="10204" max="10204" width="14.5703125" style="18" customWidth="1"/>
    <col min="10205" max="10205" width="34.5703125" style="18" customWidth="1"/>
    <col min="10206" max="10206" width="11" style="18" customWidth="1"/>
    <col min="10207" max="10207" width="10.5703125" style="18" customWidth="1"/>
    <col min="10208" max="10457" width="9.140625" style="18"/>
    <col min="10458" max="10459" width="8.28515625" style="18" customWidth="1"/>
    <col min="10460" max="10460" width="14.5703125" style="18" customWidth="1"/>
    <col min="10461" max="10461" width="34.5703125" style="18" customWidth="1"/>
    <col min="10462" max="10462" width="11" style="18" customWidth="1"/>
    <col min="10463" max="10463" width="10.5703125" style="18" customWidth="1"/>
    <col min="10464" max="10713" width="9.140625" style="18"/>
    <col min="10714" max="10715" width="8.28515625" style="18" customWidth="1"/>
    <col min="10716" max="10716" width="14.5703125" style="18" customWidth="1"/>
    <col min="10717" max="10717" width="34.5703125" style="18" customWidth="1"/>
    <col min="10718" max="10718" width="11" style="18" customWidth="1"/>
    <col min="10719" max="10719" width="10.5703125" style="18" customWidth="1"/>
    <col min="10720" max="10969" width="9.140625" style="18"/>
    <col min="10970" max="10971" width="8.28515625" style="18" customWidth="1"/>
    <col min="10972" max="10972" width="14.5703125" style="18" customWidth="1"/>
    <col min="10973" max="10973" width="34.5703125" style="18" customWidth="1"/>
    <col min="10974" max="10974" width="11" style="18" customWidth="1"/>
    <col min="10975" max="10975" width="10.5703125" style="18" customWidth="1"/>
    <col min="10976" max="11225" width="9.140625" style="18"/>
    <col min="11226" max="11227" width="8.28515625" style="18" customWidth="1"/>
    <col min="11228" max="11228" width="14.5703125" style="18" customWidth="1"/>
    <col min="11229" max="11229" width="34.5703125" style="18" customWidth="1"/>
    <col min="11230" max="11230" width="11" style="18" customWidth="1"/>
    <col min="11231" max="11231" width="10.5703125" style="18" customWidth="1"/>
    <col min="11232" max="11481" width="9.140625" style="18"/>
    <col min="11482" max="11483" width="8.28515625" style="18" customWidth="1"/>
    <col min="11484" max="11484" width="14.5703125" style="18" customWidth="1"/>
    <col min="11485" max="11485" width="34.5703125" style="18" customWidth="1"/>
    <col min="11486" max="11486" width="11" style="18" customWidth="1"/>
    <col min="11487" max="11487" width="10.5703125" style="18" customWidth="1"/>
    <col min="11488" max="11737" width="9.140625" style="18"/>
    <col min="11738" max="11739" width="8.28515625" style="18" customWidth="1"/>
    <col min="11740" max="11740" width="14.5703125" style="18" customWidth="1"/>
    <col min="11741" max="11741" width="34.5703125" style="18" customWidth="1"/>
    <col min="11742" max="11742" width="11" style="18" customWidth="1"/>
    <col min="11743" max="11743" width="10.5703125" style="18" customWidth="1"/>
    <col min="11744" max="11993" width="9.140625" style="18"/>
    <col min="11994" max="11995" width="8.28515625" style="18" customWidth="1"/>
    <col min="11996" max="11996" width="14.5703125" style="18" customWidth="1"/>
    <col min="11997" max="11997" width="34.5703125" style="18" customWidth="1"/>
    <col min="11998" max="11998" width="11" style="18" customWidth="1"/>
    <col min="11999" max="11999" width="10.5703125" style="18" customWidth="1"/>
    <col min="12000" max="12249" width="9.140625" style="18"/>
    <col min="12250" max="12251" width="8.28515625" style="18" customWidth="1"/>
    <col min="12252" max="12252" width="14.5703125" style="18" customWidth="1"/>
    <col min="12253" max="12253" width="34.5703125" style="18" customWidth="1"/>
    <col min="12254" max="12254" width="11" style="18" customWidth="1"/>
    <col min="12255" max="12255" width="10.5703125" style="18" customWidth="1"/>
    <col min="12256" max="12505" width="9.140625" style="18"/>
    <col min="12506" max="12507" width="8.28515625" style="18" customWidth="1"/>
    <col min="12508" max="12508" width="14.5703125" style="18" customWidth="1"/>
    <col min="12509" max="12509" width="34.5703125" style="18" customWidth="1"/>
    <col min="12510" max="12510" width="11" style="18" customWidth="1"/>
    <col min="12511" max="12511" width="10.5703125" style="18" customWidth="1"/>
    <col min="12512" max="12761" width="9.140625" style="18"/>
    <col min="12762" max="12763" width="8.28515625" style="18" customWidth="1"/>
    <col min="12764" max="12764" width="14.5703125" style="18" customWidth="1"/>
    <col min="12765" max="12765" width="34.5703125" style="18" customWidth="1"/>
    <col min="12766" max="12766" width="11" style="18" customWidth="1"/>
    <col min="12767" max="12767" width="10.5703125" style="18" customWidth="1"/>
    <col min="12768" max="13017" width="9.140625" style="18"/>
    <col min="13018" max="13019" width="8.28515625" style="18" customWidth="1"/>
    <col min="13020" max="13020" width="14.5703125" style="18" customWidth="1"/>
    <col min="13021" max="13021" width="34.5703125" style="18" customWidth="1"/>
    <col min="13022" max="13022" width="11" style="18" customWidth="1"/>
    <col min="13023" max="13023" width="10.5703125" style="18" customWidth="1"/>
    <col min="13024" max="13273" width="9.140625" style="18"/>
    <col min="13274" max="13275" width="8.28515625" style="18" customWidth="1"/>
    <col min="13276" max="13276" width="14.5703125" style="18" customWidth="1"/>
    <col min="13277" max="13277" width="34.5703125" style="18" customWidth="1"/>
    <col min="13278" max="13278" width="11" style="18" customWidth="1"/>
    <col min="13279" max="13279" width="10.5703125" style="18" customWidth="1"/>
    <col min="13280" max="13529" width="9.140625" style="18"/>
    <col min="13530" max="13531" width="8.28515625" style="18" customWidth="1"/>
    <col min="13532" max="13532" width="14.5703125" style="18" customWidth="1"/>
    <col min="13533" max="13533" width="34.5703125" style="18" customWidth="1"/>
    <col min="13534" max="13534" width="11" style="18" customWidth="1"/>
    <col min="13535" max="13535" width="10.5703125" style="18" customWidth="1"/>
    <col min="13536" max="13785" width="9.140625" style="18"/>
    <col min="13786" max="13787" width="8.28515625" style="18" customWidth="1"/>
    <col min="13788" max="13788" width="14.5703125" style="18" customWidth="1"/>
    <col min="13789" max="13789" width="34.5703125" style="18" customWidth="1"/>
    <col min="13790" max="13790" width="11" style="18" customWidth="1"/>
    <col min="13791" max="13791" width="10.5703125" style="18" customWidth="1"/>
    <col min="13792" max="14041" width="9.140625" style="18"/>
    <col min="14042" max="14043" width="8.28515625" style="18" customWidth="1"/>
    <col min="14044" max="14044" width="14.5703125" style="18" customWidth="1"/>
    <col min="14045" max="14045" width="34.5703125" style="18" customWidth="1"/>
    <col min="14046" max="14046" width="11" style="18" customWidth="1"/>
    <col min="14047" max="14047" width="10.5703125" style="18" customWidth="1"/>
    <col min="14048" max="14297" width="9.140625" style="18"/>
    <col min="14298" max="14299" width="8.28515625" style="18" customWidth="1"/>
    <col min="14300" max="14300" width="14.5703125" style="18" customWidth="1"/>
    <col min="14301" max="14301" width="34.5703125" style="18" customWidth="1"/>
    <col min="14302" max="14302" width="11" style="18" customWidth="1"/>
    <col min="14303" max="14303" width="10.5703125" style="18" customWidth="1"/>
    <col min="14304" max="14553" width="9.140625" style="18"/>
    <col min="14554" max="14555" width="8.28515625" style="18" customWidth="1"/>
    <col min="14556" max="14556" width="14.5703125" style="18" customWidth="1"/>
    <col min="14557" max="14557" width="34.5703125" style="18" customWidth="1"/>
    <col min="14558" max="14558" width="11" style="18" customWidth="1"/>
    <col min="14559" max="14559" width="10.5703125" style="18" customWidth="1"/>
    <col min="14560" max="14809" width="9.140625" style="18"/>
    <col min="14810" max="14811" width="8.28515625" style="18" customWidth="1"/>
    <col min="14812" max="14812" width="14.5703125" style="18" customWidth="1"/>
    <col min="14813" max="14813" width="34.5703125" style="18" customWidth="1"/>
    <col min="14814" max="14814" width="11" style="18" customWidth="1"/>
    <col min="14815" max="14815" width="10.5703125" style="18" customWidth="1"/>
    <col min="14816" max="15065" width="9.140625" style="18"/>
    <col min="15066" max="15067" width="8.28515625" style="18" customWidth="1"/>
    <col min="15068" max="15068" width="14.5703125" style="18" customWidth="1"/>
    <col min="15069" max="15069" width="34.5703125" style="18" customWidth="1"/>
    <col min="15070" max="15070" width="11" style="18" customWidth="1"/>
    <col min="15071" max="15071" width="10.5703125" style="18" customWidth="1"/>
    <col min="15072" max="15321" width="9.140625" style="18"/>
    <col min="15322" max="15323" width="8.28515625" style="18" customWidth="1"/>
    <col min="15324" max="15324" width="14.5703125" style="18" customWidth="1"/>
    <col min="15325" max="15325" width="34.5703125" style="18" customWidth="1"/>
    <col min="15326" max="15326" width="11" style="18" customWidth="1"/>
    <col min="15327" max="15327" width="10.5703125" style="18" customWidth="1"/>
    <col min="15328" max="15577" width="9.140625" style="18"/>
    <col min="15578" max="15579" width="8.28515625" style="18" customWidth="1"/>
    <col min="15580" max="15580" width="14.5703125" style="18" customWidth="1"/>
    <col min="15581" max="15581" width="34.5703125" style="18" customWidth="1"/>
    <col min="15582" max="15582" width="11" style="18" customWidth="1"/>
    <col min="15583" max="15583" width="10.5703125" style="18" customWidth="1"/>
    <col min="15584" max="15833" width="9.140625" style="18"/>
    <col min="15834" max="15835" width="8.28515625" style="18" customWidth="1"/>
    <col min="15836" max="15836" width="14.5703125" style="18" customWidth="1"/>
    <col min="15837" max="15837" width="34.5703125" style="18" customWidth="1"/>
    <col min="15838" max="15838" width="11" style="18" customWidth="1"/>
    <col min="15839" max="15839" width="10.5703125" style="18" customWidth="1"/>
    <col min="15840" max="16089" width="9.140625" style="18"/>
    <col min="16090" max="16091" width="8.28515625" style="18" customWidth="1"/>
    <col min="16092" max="16092" width="14.5703125" style="18" customWidth="1"/>
    <col min="16093" max="16093" width="34.5703125" style="18" customWidth="1"/>
    <col min="16094" max="16094" width="11" style="18" customWidth="1"/>
    <col min="16095" max="16095" width="10.5703125" style="18" customWidth="1"/>
    <col min="16096" max="16384" width="9.140625" style="18"/>
  </cols>
  <sheetData>
    <row r="4" spans="1:7" x14ac:dyDescent="0.25">
      <c r="A4" s="3" t="s">
        <v>110</v>
      </c>
      <c r="B4" s="4"/>
      <c r="C4" s="4"/>
    </row>
    <row r="5" spans="1:7" x14ac:dyDescent="0.25">
      <c r="D5" s="1"/>
    </row>
    <row r="6" spans="1:7" s="4" customFormat="1" x14ac:dyDescent="0.25">
      <c r="A6" s="3" t="s">
        <v>145</v>
      </c>
      <c r="B6" s="36"/>
      <c r="C6" s="36"/>
      <c r="D6" s="36"/>
    </row>
    <row r="7" spans="1:7" ht="36" x14ac:dyDescent="0.25">
      <c r="A7" s="6" t="s">
        <v>149</v>
      </c>
      <c r="B7" s="6" t="s">
        <v>35</v>
      </c>
      <c r="C7" s="6" t="s">
        <v>55</v>
      </c>
      <c r="D7" s="6" t="s">
        <v>170</v>
      </c>
      <c r="E7" s="6" t="s">
        <v>51</v>
      </c>
      <c r="F7" s="6" t="s">
        <v>25</v>
      </c>
      <c r="G7" s="6" t="s">
        <v>31</v>
      </c>
    </row>
    <row r="8" spans="1:7" x14ac:dyDescent="0.25">
      <c r="A8" s="5" t="s">
        <v>36</v>
      </c>
      <c r="B8" s="5">
        <v>43325648866</v>
      </c>
      <c r="C8" s="12" t="s">
        <v>138</v>
      </c>
      <c r="D8" s="19" t="s">
        <v>162</v>
      </c>
      <c r="E8" s="20">
        <v>281825.02799999999</v>
      </c>
      <c r="F8" s="20">
        <v>261</v>
      </c>
      <c r="G8" s="20">
        <v>3915.011</v>
      </c>
    </row>
    <row r="9" spans="1:7" x14ac:dyDescent="0.25">
      <c r="A9" s="5" t="s">
        <v>37</v>
      </c>
      <c r="B9" s="5">
        <v>41431665528</v>
      </c>
      <c r="C9" s="19" t="s">
        <v>113</v>
      </c>
      <c r="D9" s="19" t="s">
        <v>163</v>
      </c>
      <c r="E9" s="20">
        <v>116993.726</v>
      </c>
      <c r="F9" s="20">
        <v>148</v>
      </c>
      <c r="G9" s="20">
        <v>5224.8959999999997</v>
      </c>
    </row>
    <row r="10" spans="1:7" x14ac:dyDescent="0.25">
      <c r="A10" s="5" t="s">
        <v>38</v>
      </c>
      <c r="B10" s="5">
        <v>97213320651</v>
      </c>
      <c r="C10" s="19" t="s">
        <v>115</v>
      </c>
      <c r="D10" s="12" t="s">
        <v>156</v>
      </c>
      <c r="E10" s="20">
        <v>88640.657999999996</v>
      </c>
      <c r="F10" s="20">
        <v>195</v>
      </c>
      <c r="G10" s="20">
        <v>8436.4789999999994</v>
      </c>
    </row>
    <row r="11" spans="1:7" x14ac:dyDescent="0.25">
      <c r="A11" s="5" t="s">
        <v>39</v>
      </c>
      <c r="B11" s="5">
        <v>16536095427</v>
      </c>
      <c r="C11" s="19" t="s">
        <v>123</v>
      </c>
      <c r="D11" s="19" t="s">
        <v>165</v>
      </c>
      <c r="E11" s="20">
        <v>82358.441999999995</v>
      </c>
      <c r="F11" s="20">
        <v>321</v>
      </c>
      <c r="G11" s="20">
        <v>735.35299999999995</v>
      </c>
    </row>
    <row r="12" spans="1:7" x14ac:dyDescent="0.25">
      <c r="A12" s="5" t="s">
        <v>40</v>
      </c>
      <c r="B12" s="5">
        <v>66421949049</v>
      </c>
      <c r="C12" s="19" t="s">
        <v>124</v>
      </c>
      <c r="D12" s="19" t="s">
        <v>164</v>
      </c>
      <c r="E12" s="20">
        <v>62991.618000000002</v>
      </c>
      <c r="F12" s="20">
        <v>193</v>
      </c>
      <c r="G12" s="20">
        <v>0</v>
      </c>
    </row>
    <row r="13" spans="1:7" ht="15" customHeight="1" x14ac:dyDescent="0.25">
      <c r="A13" s="5" t="s">
        <v>41</v>
      </c>
      <c r="B13" s="5">
        <v>64655340358</v>
      </c>
      <c r="C13" s="19" t="s">
        <v>125</v>
      </c>
      <c r="D13" s="12" t="s">
        <v>167</v>
      </c>
      <c r="E13" s="20">
        <v>59028.923999999999</v>
      </c>
      <c r="F13" s="20">
        <v>141</v>
      </c>
      <c r="G13" s="20">
        <v>28.382999999999999</v>
      </c>
    </row>
    <row r="14" spans="1:7" x14ac:dyDescent="0.25">
      <c r="A14" s="5" t="s">
        <v>42</v>
      </c>
      <c r="B14" s="5">
        <v>96809077214</v>
      </c>
      <c r="C14" s="19" t="s">
        <v>118</v>
      </c>
      <c r="D14" s="19" t="s">
        <v>157</v>
      </c>
      <c r="E14" s="20">
        <v>57049.904000000002</v>
      </c>
      <c r="F14" s="20">
        <v>147</v>
      </c>
      <c r="G14" s="20">
        <v>3850.7330000000002</v>
      </c>
    </row>
    <row r="15" spans="1:7" ht="15" customHeight="1" thickBot="1" x14ac:dyDescent="0.3">
      <c r="A15" s="5" t="s">
        <v>43</v>
      </c>
      <c r="B15" s="5">
        <v>41749818471</v>
      </c>
      <c r="C15" s="40" t="s">
        <v>152</v>
      </c>
      <c r="D15" s="19" t="s">
        <v>155</v>
      </c>
      <c r="E15" s="20">
        <v>55686.781999999999</v>
      </c>
      <c r="F15" s="20">
        <v>56</v>
      </c>
      <c r="G15" s="20">
        <v>5793.875</v>
      </c>
    </row>
    <row r="16" spans="1:7" x14ac:dyDescent="0.25">
      <c r="A16" s="5" t="s">
        <v>44</v>
      </c>
      <c r="B16" s="5">
        <v>74253013122</v>
      </c>
      <c r="C16" s="19" t="s">
        <v>121</v>
      </c>
      <c r="D16" s="19" t="s">
        <v>158</v>
      </c>
      <c r="E16" s="20">
        <v>48531.180999999997</v>
      </c>
      <c r="F16" s="20">
        <v>97</v>
      </c>
      <c r="G16" s="20">
        <v>2166.1889999999999</v>
      </c>
    </row>
    <row r="17" spans="1:7" x14ac:dyDescent="0.25">
      <c r="A17" s="5" t="s">
        <v>45</v>
      </c>
      <c r="B17" s="5">
        <v>50522457221</v>
      </c>
      <c r="C17" s="19" t="s">
        <v>112</v>
      </c>
      <c r="D17" s="12" t="s">
        <v>168</v>
      </c>
      <c r="E17" s="20">
        <v>42120.786999999997</v>
      </c>
      <c r="F17" s="20">
        <v>50</v>
      </c>
      <c r="G17" s="20">
        <v>1110.8869999999999</v>
      </c>
    </row>
    <row r="18" spans="1:7" ht="15" customHeight="1" x14ac:dyDescent="0.25">
      <c r="A18" s="100" t="s">
        <v>54</v>
      </c>
      <c r="B18" s="100"/>
      <c r="C18" s="100"/>
      <c r="D18" s="100"/>
      <c r="E18" s="15">
        <f>SUM(E8:E17)</f>
        <v>895227.04999999993</v>
      </c>
      <c r="F18" s="15">
        <f>SUM(F8:F17)</f>
        <v>1609</v>
      </c>
      <c r="G18" s="15">
        <f t="shared" ref="G18" si="0">SUM(G8:G17)</f>
        <v>31261.805999999997</v>
      </c>
    </row>
    <row r="19" spans="1:7" x14ac:dyDescent="0.25">
      <c r="A19" s="100" t="s">
        <v>53</v>
      </c>
      <c r="B19" s="100"/>
      <c r="C19" s="100"/>
      <c r="D19" s="100"/>
      <c r="E19" s="15">
        <v>1581022.2220000001</v>
      </c>
      <c r="F19" s="15">
        <v>3640</v>
      </c>
      <c r="G19" s="15">
        <v>76816.61</v>
      </c>
    </row>
    <row r="20" spans="1:7" ht="15" customHeight="1" x14ac:dyDescent="0.25">
      <c r="A20" s="100" t="s">
        <v>109</v>
      </c>
      <c r="B20" s="100"/>
      <c r="C20" s="100"/>
      <c r="D20" s="100"/>
      <c r="E20" s="10">
        <f>E18/E19</f>
        <v>0.56623305956290337</v>
      </c>
      <c r="F20" s="10">
        <f t="shared" ref="F20:G20" si="1">F18/F19</f>
        <v>0.44203296703296702</v>
      </c>
      <c r="G20" s="10">
        <f t="shared" si="1"/>
        <v>0.40696674846755143</v>
      </c>
    </row>
    <row r="21" spans="1:7" ht="15.75" customHeight="1" x14ac:dyDescent="0.25">
      <c r="A21" s="2" t="s">
        <v>114</v>
      </c>
    </row>
    <row r="22" spans="1:7" ht="15.75" customHeight="1" x14ac:dyDescent="0.25">
      <c r="A22" s="2"/>
    </row>
    <row r="23" spans="1:7" ht="15.75" customHeight="1" x14ac:dyDescent="0.25">
      <c r="A23" s="9" t="s">
        <v>141</v>
      </c>
    </row>
  </sheetData>
  <mergeCells count="3">
    <mergeCell ref="A18:D18"/>
    <mergeCell ref="A19:D19"/>
    <mergeCell ref="A20:D20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6"/>
  <sheetViews>
    <sheetView workbookViewId="0">
      <selection activeCell="J9" sqref="J9"/>
    </sheetView>
  </sheetViews>
  <sheetFormatPr defaultRowHeight="15" x14ac:dyDescent="0.25"/>
  <cols>
    <col min="1" max="1" width="7.5703125" style="18" customWidth="1"/>
    <col min="2" max="2" width="12" style="18" bestFit="1" customWidth="1"/>
    <col min="3" max="3" width="53" style="18" customWidth="1"/>
    <col min="4" max="4" width="15.28515625" style="18" bestFit="1" customWidth="1"/>
    <col min="5" max="5" width="10.5703125" style="18" customWidth="1"/>
    <col min="6" max="6" width="12" style="18" customWidth="1"/>
    <col min="7" max="7" width="10.42578125" style="18" customWidth="1"/>
    <col min="8" max="8" width="17" style="18" customWidth="1"/>
    <col min="9" max="9" width="9.140625" style="18"/>
    <col min="10" max="10" width="12" style="18" customWidth="1"/>
    <col min="11" max="11" width="23.140625" style="18" customWidth="1"/>
    <col min="12" max="12" width="19.42578125" style="18" customWidth="1"/>
    <col min="13" max="13" width="14.85546875" style="18" customWidth="1"/>
    <col min="14" max="14" width="15.140625" style="18" customWidth="1"/>
    <col min="15" max="215" width="9.140625" style="18"/>
    <col min="216" max="217" width="8.28515625" style="18" customWidth="1"/>
    <col min="218" max="218" width="14.5703125" style="18" customWidth="1"/>
    <col min="219" max="219" width="34.5703125" style="18" customWidth="1"/>
    <col min="220" max="220" width="11" style="18" customWidth="1"/>
    <col min="221" max="221" width="10.5703125" style="18" customWidth="1"/>
    <col min="222" max="471" width="9.140625" style="18"/>
    <col min="472" max="473" width="8.28515625" style="18" customWidth="1"/>
    <col min="474" max="474" width="14.5703125" style="18" customWidth="1"/>
    <col min="475" max="475" width="34.5703125" style="18" customWidth="1"/>
    <col min="476" max="476" width="11" style="18" customWidth="1"/>
    <col min="477" max="477" width="10.5703125" style="18" customWidth="1"/>
    <col min="478" max="727" width="9.140625" style="18"/>
    <col min="728" max="729" width="8.28515625" style="18" customWidth="1"/>
    <col min="730" max="730" width="14.5703125" style="18" customWidth="1"/>
    <col min="731" max="731" width="34.5703125" style="18" customWidth="1"/>
    <col min="732" max="732" width="11" style="18" customWidth="1"/>
    <col min="733" max="733" width="10.5703125" style="18" customWidth="1"/>
    <col min="734" max="983" width="9.140625" style="18"/>
    <col min="984" max="985" width="8.28515625" style="18" customWidth="1"/>
    <col min="986" max="986" width="14.5703125" style="18" customWidth="1"/>
    <col min="987" max="987" width="34.5703125" style="18" customWidth="1"/>
    <col min="988" max="988" width="11" style="18" customWidth="1"/>
    <col min="989" max="989" width="10.5703125" style="18" customWidth="1"/>
    <col min="990" max="1239" width="9.140625" style="18"/>
    <col min="1240" max="1241" width="8.28515625" style="18" customWidth="1"/>
    <col min="1242" max="1242" width="14.5703125" style="18" customWidth="1"/>
    <col min="1243" max="1243" width="34.5703125" style="18" customWidth="1"/>
    <col min="1244" max="1244" width="11" style="18" customWidth="1"/>
    <col min="1245" max="1245" width="10.5703125" style="18" customWidth="1"/>
    <col min="1246" max="1495" width="9.140625" style="18"/>
    <col min="1496" max="1497" width="8.28515625" style="18" customWidth="1"/>
    <col min="1498" max="1498" width="14.5703125" style="18" customWidth="1"/>
    <col min="1499" max="1499" width="34.5703125" style="18" customWidth="1"/>
    <col min="1500" max="1500" width="11" style="18" customWidth="1"/>
    <col min="1501" max="1501" width="10.5703125" style="18" customWidth="1"/>
    <col min="1502" max="1751" width="9.140625" style="18"/>
    <col min="1752" max="1753" width="8.28515625" style="18" customWidth="1"/>
    <col min="1754" max="1754" width="14.5703125" style="18" customWidth="1"/>
    <col min="1755" max="1755" width="34.5703125" style="18" customWidth="1"/>
    <col min="1756" max="1756" width="11" style="18" customWidth="1"/>
    <col min="1757" max="1757" width="10.5703125" style="18" customWidth="1"/>
    <col min="1758" max="2007" width="9.140625" style="18"/>
    <col min="2008" max="2009" width="8.28515625" style="18" customWidth="1"/>
    <col min="2010" max="2010" width="14.5703125" style="18" customWidth="1"/>
    <col min="2011" max="2011" width="34.5703125" style="18" customWidth="1"/>
    <col min="2012" max="2012" width="11" style="18" customWidth="1"/>
    <col min="2013" max="2013" width="10.5703125" style="18" customWidth="1"/>
    <col min="2014" max="2263" width="9.140625" style="18"/>
    <col min="2264" max="2265" width="8.28515625" style="18" customWidth="1"/>
    <col min="2266" max="2266" width="14.5703125" style="18" customWidth="1"/>
    <col min="2267" max="2267" width="34.5703125" style="18" customWidth="1"/>
    <col min="2268" max="2268" width="11" style="18" customWidth="1"/>
    <col min="2269" max="2269" width="10.5703125" style="18" customWidth="1"/>
    <col min="2270" max="2519" width="9.140625" style="18"/>
    <col min="2520" max="2521" width="8.28515625" style="18" customWidth="1"/>
    <col min="2522" max="2522" width="14.5703125" style="18" customWidth="1"/>
    <col min="2523" max="2523" width="34.5703125" style="18" customWidth="1"/>
    <col min="2524" max="2524" width="11" style="18" customWidth="1"/>
    <col min="2525" max="2525" width="10.5703125" style="18" customWidth="1"/>
    <col min="2526" max="2775" width="9.140625" style="18"/>
    <col min="2776" max="2777" width="8.28515625" style="18" customWidth="1"/>
    <col min="2778" max="2778" width="14.5703125" style="18" customWidth="1"/>
    <col min="2779" max="2779" width="34.5703125" style="18" customWidth="1"/>
    <col min="2780" max="2780" width="11" style="18" customWidth="1"/>
    <col min="2781" max="2781" width="10.5703125" style="18" customWidth="1"/>
    <col min="2782" max="3031" width="9.140625" style="18"/>
    <col min="3032" max="3033" width="8.28515625" style="18" customWidth="1"/>
    <col min="3034" max="3034" width="14.5703125" style="18" customWidth="1"/>
    <col min="3035" max="3035" width="34.5703125" style="18" customWidth="1"/>
    <col min="3036" max="3036" width="11" style="18" customWidth="1"/>
    <col min="3037" max="3037" width="10.5703125" style="18" customWidth="1"/>
    <col min="3038" max="3287" width="9.140625" style="18"/>
    <col min="3288" max="3289" width="8.28515625" style="18" customWidth="1"/>
    <col min="3290" max="3290" width="14.5703125" style="18" customWidth="1"/>
    <col min="3291" max="3291" width="34.5703125" style="18" customWidth="1"/>
    <col min="3292" max="3292" width="11" style="18" customWidth="1"/>
    <col min="3293" max="3293" width="10.5703125" style="18" customWidth="1"/>
    <col min="3294" max="3543" width="9.140625" style="18"/>
    <col min="3544" max="3545" width="8.28515625" style="18" customWidth="1"/>
    <col min="3546" max="3546" width="14.5703125" style="18" customWidth="1"/>
    <col min="3547" max="3547" width="34.5703125" style="18" customWidth="1"/>
    <col min="3548" max="3548" width="11" style="18" customWidth="1"/>
    <col min="3549" max="3549" width="10.5703125" style="18" customWidth="1"/>
    <col min="3550" max="3799" width="9.140625" style="18"/>
    <col min="3800" max="3801" width="8.28515625" style="18" customWidth="1"/>
    <col min="3802" max="3802" width="14.5703125" style="18" customWidth="1"/>
    <col min="3803" max="3803" width="34.5703125" style="18" customWidth="1"/>
    <col min="3804" max="3804" width="11" style="18" customWidth="1"/>
    <col min="3805" max="3805" width="10.5703125" style="18" customWidth="1"/>
    <col min="3806" max="4055" width="9.140625" style="18"/>
    <col min="4056" max="4057" width="8.28515625" style="18" customWidth="1"/>
    <col min="4058" max="4058" width="14.5703125" style="18" customWidth="1"/>
    <col min="4059" max="4059" width="34.5703125" style="18" customWidth="1"/>
    <col min="4060" max="4060" width="11" style="18" customWidth="1"/>
    <col min="4061" max="4061" width="10.5703125" style="18" customWidth="1"/>
    <col min="4062" max="4311" width="9.140625" style="18"/>
    <col min="4312" max="4313" width="8.28515625" style="18" customWidth="1"/>
    <col min="4314" max="4314" width="14.5703125" style="18" customWidth="1"/>
    <col min="4315" max="4315" width="34.5703125" style="18" customWidth="1"/>
    <col min="4316" max="4316" width="11" style="18" customWidth="1"/>
    <col min="4317" max="4317" width="10.5703125" style="18" customWidth="1"/>
    <col min="4318" max="4567" width="9.140625" style="18"/>
    <col min="4568" max="4569" width="8.28515625" style="18" customWidth="1"/>
    <col min="4570" max="4570" width="14.5703125" style="18" customWidth="1"/>
    <col min="4571" max="4571" width="34.5703125" style="18" customWidth="1"/>
    <col min="4572" max="4572" width="11" style="18" customWidth="1"/>
    <col min="4573" max="4573" width="10.5703125" style="18" customWidth="1"/>
    <col min="4574" max="4823" width="9.140625" style="18"/>
    <col min="4824" max="4825" width="8.28515625" style="18" customWidth="1"/>
    <col min="4826" max="4826" width="14.5703125" style="18" customWidth="1"/>
    <col min="4827" max="4827" width="34.5703125" style="18" customWidth="1"/>
    <col min="4828" max="4828" width="11" style="18" customWidth="1"/>
    <col min="4829" max="4829" width="10.5703125" style="18" customWidth="1"/>
    <col min="4830" max="5079" width="9.140625" style="18"/>
    <col min="5080" max="5081" width="8.28515625" style="18" customWidth="1"/>
    <col min="5082" max="5082" width="14.5703125" style="18" customWidth="1"/>
    <col min="5083" max="5083" width="34.5703125" style="18" customWidth="1"/>
    <col min="5084" max="5084" width="11" style="18" customWidth="1"/>
    <col min="5085" max="5085" width="10.5703125" style="18" customWidth="1"/>
    <col min="5086" max="5335" width="9.140625" style="18"/>
    <col min="5336" max="5337" width="8.28515625" style="18" customWidth="1"/>
    <col min="5338" max="5338" width="14.5703125" style="18" customWidth="1"/>
    <col min="5339" max="5339" width="34.5703125" style="18" customWidth="1"/>
    <col min="5340" max="5340" width="11" style="18" customWidth="1"/>
    <col min="5341" max="5341" width="10.5703125" style="18" customWidth="1"/>
    <col min="5342" max="5591" width="9.140625" style="18"/>
    <col min="5592" max="5593" width="8.28515625" style="18" customWidth="1"/>
    <col min="5594" max="5594" width="14.5703125" style="18" customWidth="1"/>
    <col min="5595" max="5595" width="34.5703125" style="18" customWidth="1"/>
    <col min="5596" max="5596" width="11" style="18" customWidth="1"/>
    <col min="5597" max="5597" width="10.5703125" style="18" customWidth="1"/>
    <col min="5598" max="5847" width="9.140625" style="18"/>
    <col min="5848" max="5849" width="8.28515625" style="18" customWidth="1"/>
    <col min="5850" max="5850" width="14.5703125" style="18" customWidth="1"/>
    <col min="5851" max="5851" width="34.5703125" style="18" customWidth="1"/>
    <col min="5852" max="5852" width="11" style="18" customWidth="1"/>
    <col min="5853" max="5853" width="10.5703125" style="18" customWidth="1"/>
    <col min="5854" max="6103" width="9.140625" style="18"/>
    <col min="6104" max="6105" width="8.28515625" style="18" customWidth="1"/>
    <col min="6106" max="6106" width="14.5703125" style="18" customWidth="1"/>
    <col min="6107" max="6107" width="34.5703125" style="18" customWidth="1"/>
    <col min="6108" max="6108" width="11" style="18" customWidth="1"/>
    <col min="6109" max="6109" width="10.5703125" style="18" customWidth="1"/>
    <col min="6110" max="6359" width="9.140625" style="18"/>
    <col min="6360" max="6361" width="8.28515625" style="18" customWidth="1"/>
    <col min="6362" max="6362" width="14.5703125" style="18" customWidth="1"/>
    <col min="6363" max="6363" width="34.5703125" style="18" customWidth="1"/>
    <col min="6364" max="6364" width="11" style="18" customWidth="1"/>
    <col min="6365" max="6365" width="10.5703125" style="18" customWidth="1"/>
    <col min="6366" max="6615" width="9.140625" style="18"/>
    <col min="6616" max="6617" width="8.28515625" style="18" customWidth="1"/>
    <col min="6618" max="6618" width="14.5703125" style="18" customWidth="1"/>
    <col min="6619" max="6619" width="34.5703125" style="18" customWidth="1"/>
    <col min="6620" max="6620" width="11" style="18" customWidth="1"/>
    <col min="6621" max="6621" width="10.5703125" style="18" customWidth="1"/>
    <col min="6622" max="6871" width="9.140625" style="18"/>
    <col min="6872" max="6873" width="8.28515625" style="18" customWidth="1"/>
    <col min="6874" max="6874" width="14.5703125" style="18" customWidth="1"/>
    <col min="6875" max="6875" width="34.5703125" style="18" customWidth="1"/>
    <col min="6876" max="6876" width="11" style="18" customWidth="1"/>
    <col min="6877" max="6877" width="10.5703125" style="18" customWidth="1"/>
    <col min="6878" max="7127" width="9.140625" style="18"/>
    <col min="7128" max="7129" width="8.28515625" style="18" customWidth="1"/>
    <col min="7130" max="7130" width="14.5703125" style="18" customWidth="1"/>
    <col min="7131" max="7131" width="34.5703125" style="18" customWidth="1"/>
    <col min="7132" max="7132" width="11" style="18" customWidth="1"/>
    <col min="7133" max="7133" width="10.5703125" style="18" customWidth="1"/>
    <col min="7134" max="7383" width="9.140625" style="18"/>
    <col min="7384" max="7385" width="8.28515625" style="18" customWidth="1"/>
    <col min="7386" max="7386" width="14.5703125" style="18" customWidth="1"/>
    <col min="7387" max="7387" width="34.5703125" style="18" customWidth="1"/>
    <col min="7388" max="7388" width="11" style="18" customWidth="1"/>
    <col min="7389" max="7389" width="10.5703125" style="18" customWidth="1"/>
    <col min="7390" max="7639" width="9.140625" style="18"/>
    <col min="7640" max="7641" width="8.28515625" style="18" customWidth="1"/>
    <col min="7642" max="7642" width="14.5703125" style="18" customWidth="1"/>
    <col min="7643" max="7643" width="34.5703125" style="18" customWidth="1"/>
    <col min="7644" max="7644" width="11" style="18" customWidth="1"/>
    <col min="7645" max="7645" width="10.5703125" style="18" customWidth="1"/>
    <col min="7646" max="7895" width="9.140625" style="18"/>
    <col min="7896" max="7897" width="8.28515625" style="18" customWidth="1"/>
    <col min="7898" max="7898" width="14.5703125" style="18" customWidth="1"/>
    <col min="7899" max="7899" width="34.5703125" style="18" customWidth="1"/>
    <col min="7900" max="7900" width="11" style="18" customWidth="1"/>
    <col min="7901" max="7901" width="10.5703125" style="18" customWidth="1"/>
    <col min="7902" max="8151" width="9.140625" style="18"/>
    <col min="8152" max="8153" width="8.28515625" style="18" customWidth="1"/>
    <col min="8154" max="8154" width="14.5703125" style="18" customWidth="1"/>
    <col min="8155" max="8155" width="34.5703125" style="18" customWidth="1"/>
    <col min="8156" max="8156" width="11" style="18" customWidth="1"/>
    <col min="8157" max="8157" width="10.5703125" style="18" customWidth="1"/>
    <col min="8158" max="8407" width="9.140625" style="18"/>
    <col min="8408" max="8409" width="8.28515625" style="18" customWidth="1"/>
    <col min="8410" max="8410" width="14.5703125" style="18" customWidth="1"/>
    <col min="8411" max="8411" width="34.5703125" style="18" customWidth="1"/>
    <col min="8412" max="8412" width="11" style="18" customWidth="1"/>
    <col min="8413" max="8413" width="10.5703125" style="18" customWidth="1"/>
    <col min="8414" max="8663" width="9.140625" style="18"/>
    <col min="8664" max="8665" width="8.28515625" style="18" customWidth="1"/>
    <col min="8666" max="8666" width="14.5703125" style="18" customWidth="1"/>
    <col min="8667" max="8667" width="34.5703125" style="18" customWidth="1"/>
    <col min="8668" max="8668" width="11" style="18" customWidth="1"/>
    <col min="8669" max="8669" width="10.5703125" style="18" customWidth="1"/>
    <col min="8670" max="8919" width="9.140625" style="18"/>
    <col min="8920" max="8921" width="8.28515625" style="18" customWidth="1"/>
    <col min="8922" max="8922" width="14.5703125" style="18" customWidth="1"/>
    <col min="8923" max="8923" width="34.5703125" style="18" customWidth="1"/>
    <col min="8924" max="8924" width="11" style="18" customWidth="1"/>
    <col min="8925" max="8925" width="10.5703125" style="18" customWidth="1"/>
    <col min="8926" max="9175" width="9.140625" style="18"/>
    <col min="9176" max="9177" width="8.28515625" style="18" customWidth="1"/>
    <col min="9178" max="9178" width="14.5703125" style="18" customWidth="1"/>
    <col min="9179" max="9179" width="34.5703125" style="18" customWidth="1"/>
    <col min="9180" max="9180" width="11" style="18" customWidth="1"/>
    <col min="9181" max="9181" width="10.5703125" style="18" customWidth="1"/>
    <col min="9182" max="9431" width="9.140625" style="18"/>
    <col min="9432" max="9433" width="8.28515625" style="18" customWidth="1"/>
    <col min="9434" max="9434" width="14.5703125" style="18" customWidth="1"/>
    <col min="9435" max="9435" width="34.5703125" style="18" customWidth="1"/>
    <col min="9436" max="9436" width="11" style="18" customWidth="1"/>
    <col min="9437" max="9437" width="10.5703125" style="18" customWidth="1"/>
    <col min="9438" max="9687" width="9.140625" style="18"/>
    <col min="9688" max="9689" width="8.28515625" style="18" customWidth="1"/>
    <col min="9690" max="9690" width="14.5703125" style="18" customWidth="1"/>
    <col min="9691" max="9691" width="34.5703125" style="18" customWidth="1"/>
    <col min="9692" max="9692" width="11" style="18" customWidth="1"/>
    <col min="9693" max="9693" width="10.5703125" style="18" customWidth="1"/>
    <col min="9694" max="9943" width="9.140625" style="18"/>
    <col min="9944" max="9945" width="8.28515625" style="18" customWidth="1"/>
    <col min="9946" max="9946" width="14.5703125" style="18" customWidth="1"/>
    <col min="9947" max="9947" width="34.5703125" style="18" customWidth="1"/>
    <col min="9948" max="9948" width="11" style="18" customWidth="1"/>
    <col min="9949" max="9949" width="10.5703125" style="18" customWidth="1"/>
    <col min="9950" max="10199" width="9.140625" style="18"/>
    <col min="10200" max="10201" width="8.28515625" style="18" customWidth="1"/>
    <col min="10202" max="10202" width="14.5703125" style="18" customWidth="1"/>
    <col min="10203" max="10203" width="34.5703125" style="18" customWidth="1"/>
    <col min="10204" max="10204" width="11" style="18" customWidth="1"/>
    <col min="10205" max="10205" width="10.5703125" style="18" customWidth="1"/>
    <col min="10206" max="10455" width="9.140625" style="18"/>
    <col min="10456" max="10457" width="8.28515625" style="18" customWidth="1"/>
    <col min="10458" max="10458" width="14.5703125" style="18" customWidth="1"/>
    <col min="10459" max="10459" width="34.5703125" style="18" customWidth="1"/>
    <col min="10460" max="10460" width="11" style="18" customWidth="1"/>
    <col min="10461" max="10461" width="10.5703125" style="18" customWidth="1"/>
    <col min="10462" max="10711" width="9.140625" style="18"/>
    <col min="10712" max="10713" width="8.28515625" style="18" customWidth="1"/>
    <col min="10714" max="10714" width="14.5703125" style="18" customWidth="1"/>
    <col min="10715" max="10715" width="34.5703125" style="18" customWidth="1"/>
    <col min="10716" max="10716" width="11" style="18" customWidth="1"/>
    <col min="10717" max="10717" width="10.5703125" style="18" customWidth="1"/>
    <col min="10718" max="10967" width="9.140625" style="18"/>
    <col min="10968" max="10969" width="8.28515625" style="18" customWidth="1"/>
    <col min="10970" max="10970" width="14.5703125" style="18" customWidth="1"/>
    <col min="10971" max="10971" width="34.5703125" style="18" customWidth="1"/>
    <col min="10972" max="10972" width="11" style="18" customWidth="1"/>
    <col min="10973" max="10973" width="10.5703125" style="18" customWidth="1"/>
    <col min="10974" max="11223" width="9.140625" style="18"/>
    <col min="11224" max="11225" width="8.28515625" style="18" customWidth="1"/>
    <col min="11226" max="11226" width="14.5703125" style="18" customWidth="1"/>
    <col min="11227" max="11227" width="34.5703125" style="18" customWidth="1"/>
    <col min="11228" max="11228" width="11" style="18" customWidth="1"/>
    <col min="11229" max="11229" width="10.5703125" style="18" customWidth="1"/>
    <col min="11230" max="11479" width="9.140625" style="18"/>
    <col min="11480" max="11481" width="8.28515625" style="18" customWidth="1"/>
    <col min="11482" max="11482" width="14.5703125" style="18" customWidth="1"/>
    <col min="11483" max="11483" width="34.5703125" style="18" customWidth="1"/>
    <col min="11484" max="11484" width="11" style="18" customWidth="1"/>
    <col min="11485" max="11485" width="10.5703125" style="18" customWidth="1"/>
    <col min="11486" max="11735" width="9.140625" style="18"/>
    <col min="11736" max="11737" width="8.28515625" style="18" customWidth="1"/>
    <col min="11738" max="11738" width="14.5703125" style="18" customWidth="1"/>
    <col min="11739" max="11739" width="34.5703125" style="18" customWidth="1"/>
    <col min="11740" max="11740" width="11" style="18" customWidth="1"/>
    <col min="11741" max="11741" width="10.5703125" style="18" customWidth="1"/>
    <col min="11742" max="11991" width="9.140625" style="18"/>
    <col min="11992" max="11993" width="8.28515625" style="18" customWidth="1"/>
    <col min="11994" max="11994" width="14.5703125" style="18" customWidth="1"/>
    <col min="11995" max="11995" width="34.5703125" style="18" customWidth="1"/>
    <col min="11996" max="11996" width="11" style="18" customWidth="1"/>
    <col min="11997" max="11997" width="10.5703125" style="18" customWidth="1"/>
    <col min="11998" max="12247" width="9.140625" style="18"/>
    <col min="12248" max="12249" width="8.28515625" style="18" customWidth="1"/>
    <col min="12250" max="12250" width="14.5703125" style="18" customWidth="1"/>
    <col min="12251" max="12251" width="34.5703125" style="18" customWidth="1"/>
    <col min="12252" max="12252" width="11" style="18" customWidth="1"/>
    <col min="12253" max="12253" width="10.5703125" style="18" customWidth="1"/>
    <col min="12254" max="12503" width="9.140625" style="18"/>
    <col min="12504" max="12505" width="8.28515625" style="18" customWidth="1"/>
    <col min="12506" max="12506" width="14.5703125" style="18" customWidth="1"/>
    <col min="12507" max="12507" width="34.5703125" style="18" customWidth="1"/>
    <col min="12508" max="12508" width="11" style="18" customWidth="1"/>
    <col min="12509" max="12509" width="10.5703125" style="18" customWidth="1"/>
    <col min="12510" max="12759" width="9.140625" style="18"/>
    <col min="12760" max="12761" width="8.28515625" style="18" customWidth="1"/>
    <col min="12762" max="12762" width="14.5703125" style="18" customWidth="1"/>
    <col min="12763" max="12763" width="34.5703125" style="18" customWidth="1"/>
    <col min="12764" max="12764" width="11" style="18" customWidth="1"/>
    <col min="12765" max="12765" width="10.5703125" style="18" customWidth="1"/>
    <col min="12766" max="13015" width="9.140625" style="18"/>
    <col min="13016" max="13017" width="8.28515625" style="18" customWidth="1"/>
    <col min="13018" max="13018" width="14.5703125" style="18" customWidth="1"/>
    <col min="13019" max="13019" width="34.5703125" style="18" customWidth="1"/>
    <col min="13020" max="13020" width="11" style="18" customWidth="1"/>
    <col min="13021" max="13021" width="10.5703125" style="18" customWidth="1"/>
    <col min="13022" max="13271" width="9.140625" style="18"/>
    <col min="13272" max="13273" width="8.28515625" style="18" customWidth="1"/>
    <col min="13274" max="13274" width="14.5703125" style="18" customWidth="1"/>
    <col min="13275" max="13275" width="34.5703125" style="18" customWidth="1"/>
    <col min="13276" max="13276" width="11" style="18" customWidth="1"/>
    <col min="13277" max="13277" width="10.5703125" style="18" customWidth="1"/>
    <col min="13278" max="13527" width="9.140625" style="18"/>
    <col min="13528" max="13529" width="8.28515625" style="18" customWidth="1"/>
    <col min="13530" max="13530" width="14.5703125" style="18" customWidth="1"/>
    <col min="13531" max="13531" width="34.5703125" style="18" customWidth="1"/>
    <col min="13532" max="13532" width="11" style="18" customWidth="1"/>
    <col min="13533" max="13533" width="10.5703125" style="18" customWidth="1"/>
    <col min="13534" max="13783" width="9.140625" style="18"/>
    <col min="13784" max="13785" width="8.28515625" style="18" customWidth="1"/>
    <col min="13786" max="13786" width="14.5703125" style="18" customWidth="1"/>
    <col min="13787" max="13787" width="34.5703125" style="18" customWidth="1"/>
    <col min="13788" max="13788" width="11" style="18" customWidth="1"/>
    <col min="13789" max="13789" width="10.5703125" style="18" customWidth="1"/>
    <col min="13790" max="14039" width="9.140625" style="18"/>
    <col min="14040" max="14041" width="8.28515625" style="18" customWidth="1"/>
    <col min="14042" max="14042" width="14.5703125" style="18" customWidth="1"/>
    <col min="14043" max="14043" width="34.5703125" style="18" customWidth="1"/>
    <col min="14044" max="14044" width="11" style="18" customWidth="1"/>
    <col min="14045" max="14045" width="10.5703125" style="18" customWidth="1"/>
    <col min="14046" max="14295" width="9.140625" style="18"/>
    <col min="14296" max="14297" width="8.28515625" style="18" customWidth="1"/>
    <col min="14298" max="14298" width="14.5703125" style="18" customWidth="1"/>
    <col min="14299" max="14299" width="34.5703125" style="18" customWidth="1"/>
    <col min="14300" max="14300" width="11" style="18" customWidth="1"/>
    <col min="14301" max="14301" width="10.5703125" style="18" customWidth="1"/>
    <col min="14302" max="14551" width="9.140625" style="18"/>
    <col min="14552" max="14553" width="8.28515625" style="18" customWidth="1"/>
    <col min="14554" max="14554" width="14.5703125" style="18" customWidth="1"/>
    <col min="14555" max="14555" width="34.5703125" style="18" customWidth="1"/>
    <col min="14556" max="14556" width="11" style="18" customWidth="1"/>
    <col min="14557" max="14557" width="10.5703125" style="18" customWidth="1"/>
    <col min="14558" max="14807" width="9.140625" style="18"/>
    <col min="14808" max="14809" width="8.28515625" style="18" customWidth="1"/>
    <col min="14810" max="14810" width="14.5703125" style="18" customWidth="1"/>
    <col min="14811" max="14811" width="34.5703125" style="18" customWidth="1"/>
    <col min="14812" max="14812" width="11" style="18" customWidth="1"/>
    <col min="14813" max="14813" width="10.5703125" style="18" customWidth="1"/>
    <col min="14814" max="15063" width="9.140625" style="18"/>
    <col min="15064" max="15065" width="8.28515625" style="18" customWidth="1"/>
    <col min="15066" max="15066" width="14.5703125" style="18" customWidth="1"/>
    <col min="15067" max="15067" width="34.5703125" style="18" customWidth="1"/>
    <col min="15068" max="15068" width="11" style="18" customWidth="1"/>
    <col min="15069" max="15069" width="10.5703125" style="18" customWidth="1"/>
    <col min="15070" max="15319" width="9.140625" style="18"/>
    <col min="15320" max="15321" width="8.28515625" style="18" customWidth="1"/>
    <col min="15322" max="15322" width="14.5703125" style="18" customWidth="1"/>
    <col min="15323" max="15323" width="34.5703125" style="18" customWidth="1"/>
    <col min="15324" max="15324" width="11" style="18" customWidth="1"/>
    <col min="15325" max="15325" width="10.5703125" style="18" customWidth="1"/>
    <col min="15326" max="15575" width="9.140625" style="18"/>
    <col min="15576" max="15577" width="8.28515625" style="18" customWidth="1"/>
    <col min="15578" max="15578" width="14.5703125" style="18" customWidth="1"/>
    <col min="15579" max="15579" width="34.5703125" style="18" customWidth="1"/>
    <col min="15580" max="15580" width="11" style="18" customWidth="1"/>
    <col min="15581" max="15581" width="10.5703125" style="18" customWidth="1"/>
    <col min="15582" max="15831" width="9.140625" style="18"/>
    <col min="15832" max="15833" width="8.28515625" style="18" customWidth="1"/>
    <col min="15834" max="15834" width="14.5703125" style="18" customWidth="1"/>
    <col min="15835" max="15835" width="34.5703125" style="18" customWidth="1"/>
    <col min="15836" max="15836" width="11" style="18" customWidth="1"/>
    <col min="15837" max="15837" width="10.5703125" style="18" customWidth="1"/>
    <col min="15838" max="16087" width="9.140625" style="18"/>
    <col min="16088" max="16089" width="8.28515625" style="18" customWidth="1"/>
    <col min="16090" max="16090" width="14.5703125" style="18" customWidth="1"/>
    <col min="16091" max="16091" width="34.5703125" style="18" customWidth="1"/>
    <col min="16092" max="16092" width="11" style="18" customWidth="1"/>
    <col min="16093" max="16093" width="10.5703125" style="18" customWidth="1"/>
    <col min="16094" max="16384" width="9.140625" style="18"/>
  </cols>
  <sheetData>
    <row r="3" spans="1:7" x14ac:dyDescent="0.25">
      <c r="A3" s="3" t="s">
        <v>110</v>
      </c>
      <c r="B3" s="4"/>
    </row>
    <row r="4" spans="1:7" x14ac:dyDescent="0.25">
      <c r="D4" s="1"/>
    </row>
    <row r="5" spans="1:7" s="4" customFormat="1" x14ac:dyDescent="0.25">
      <c r="A5" s="3" t="s">
        <v>146</v>
      </c>
      <c r="B5" s="36"/>
      <c r="C5" s="36"/>
      <c r="D5" s="36"/>
      <c r="E5" s="36"/>
      <c r="F5" s="36"/>
    </row>
    <row r="6" spans="1:7" ht="36" x14ac:dyDescent="0.25">
      <c r="A6" s="6" t="s">
        <v>149</v>
      </c>
      <c r="B6" s="6" t="s">
        <v>35</v>
      </c>
      <c r="C6" s="6" t="s">
        <v>55</v>
      </c>
      <c r="D6" s="6" t="s">
        <v>170</v>
      </c>
      <c r="E6" s="6" t="s">
        <v>51</v>
      </c>
      <c r="F6" s="6" t="s">
        <v>25</v>
      </c>
      <c r="G6" s="6" t="s">
        <v>31</v>
      </c>
    </row>
    <row r="7" spans="1:7" ht="15" customHeight="1" x14ac:dyDescent="0.25">
      <c r="A7" s="5" t="s">
        <v>36</v>
      </c>
      <c r="B7" s="5">
        <v>97213320651</v>
      </c>
      <c r="C7" s="19" t="s">
        <v>115</v>
      </c>
      <c r="D7" s="19" t="s">
        <v>156</v>
      </c>
      <c r="E7" s="20">
        <v>88640.657999999996</v>
      </c>
      <c r="F7" s="20">
        <v>195</v>
      </c>
      <c r="G7" s="20">
        <v>8436.4789999999994</v>
      </c>
    </row>
    <row r="8" spans="1:7" ht="15" customHeight="1" x14ac:dyDescent="0.25">
      <c r="A8" s="5" t="s">
        <v>37</v>
      </c>
      <c r="B8" s="5">
        <v>54980097571</v>
      </c>
      <c r="C8" s="19" t="s">
        <v>116</v>
      </c>
      <c r="D8" s="19" t="s">
        <v>164</v>
      </c>
      <c r="E8" s="20">
        <v>37266.006000000001</v>
      </c>
      <c r="F8" s="20">
        <v>68</v>
      </c>
      <c r="G8" s="20">
        <v>8433.5290000000005</v>
      </c>
    </row>
    <row r="9" spans="1:7" ht="15" customHeight="1" thickBot="1" x14ac:dyDescent="0.3">
      <c r="A9" s="5" t="s">
        <v>38</v>
      </c>
      <c r="B9" s="5">
        <v>41749818471</v>
      </c>
      <c r="C9" s="40" t="s">
        <v>152</v>
      </c>
      <c r="D9" s="19" t="s">
        <v>155</v>
      </c>
      <c r="E9" s="20">
        <v>55686.781999999999</v>
      </c>
      <c r="F9" s="20">
        <v>56</v>
      </c>
      <c r="G9" s="20">
        <v>5793.875</v>
      </c>
    </row>
    <row r="10" spans="1:7" ht="15" customHeight="1" x14ac:dyDescent="0.25">
      <c r="A10" s="5" t="s">
        <v>39</v>
      </c>
      <c r="B10" s="5">
        <v>41431665528</v>
      </c>
      <c r="C10" s="19" t="s">
        <v>113</v>
      </c>
      <c r="D10" s="19" t="s">
        <v>163</v>
      </c>
      <c r="E10" s="20">
        <v>116993.726</v>
      </c>
      <c r="F10" s="20">
        <v>148</v>
      </c>
      <c r="G10" s="20">
        <v>5224.8959999999997</v>
      </c>
    </row>
    <row r="11" spans="1:7" x14ac:dyDescent="0.25">
      <c r="A11" s="5" t="s">
        <v>40</v>
      </c>
      <c r="B11" s="5">
        <v>43325648866</v>
      </c>
      <c r="C11" s="19" t="s">
        <v>117</v>
      </c>
      <c r="D11" s="19" t="s">
        <v>162</v>
      </c>
      <c r="E11" s="20">
        <v>281825.02799999999</v>
      </c>
      <c r="F11" s="20">
        <v>261</v>
      </c>
      <c r="G11" s="20">
        <v>3915.011</v>
      </c>
    </row>
    <row r="12" spans="1:7" ht="15" customHeight="1" x14ac:dyDescent="0.25">
      <c r="A12" s="5" t="s">
        <v>41</v>
      </c>
      <c r="B12" s="5">
        <v>96809077214</v>
      </c>
      <c r="C12" s="19" t="s">
        <v>118</v>
      </c>
      <c r="D12" s="19" t="s">
        <v>157</v>
      </c>
      <c r="E12" s="20">
        <v>57049.904000000002</v>
      </c>
      <c r="F12" s="20">
        <v>147</v>
      </c>
      <c r="G12" s="20">
        <v>3850.7330000000002</v>
      </c>
    </row>
    <row r="13" spans="1:7" x14ac:dyDescent="0.25">
      <c r="A13" s="5" t="s">
        <v>42</v>
      </c>
      <c r="B13" s="5">
        <v>61897104274</v>
      </c>
      <c r="C13" s="19" t="s">
        <v>153</v>
      </c>
      <c r="D13" s="19" t="s">
        <v>161</v>
      </c>
      <c r="E13" s="20">
        <v>31396.884999999998</v>
      </c>
      <c r="F13" s="20">
        <v>77</v>
      </c>
      <c r="G13" s="20">
        <v>3231.502</v>
      </c>
    </row>
    <row r="14" spans="1:7" x14ac:dyDescent="0.25">
      <c r="A14" s="5" t="s">
        <v>43</v>
      </c>
      <c r="B14" s="5">
        <v>66080247320</v>
      </c>
      <c r="C14" s="19" t="s">
        <v>119</v>
      </c>
      <c r="D14" s="19" t="s">
        <v>160</v>
      </c>
      <c r="E14" s="20">
        <v>4490.7089999999998</v>
      </c>
      <c r="F14" s="20">
        <v>6</v>
      </c>
      <c r="G14" s="20">
        <v>2344.2370000000001</v>
      </c>
    </row>
    <row r="15" spans="1:7" x14ac:dyDescent="0.25">
      <c r="A15" s="5" t="s">
        <v>44</v>
      </c>
      <c r="B15" s="5">
        <v>9831380275</v>
      </c>
      <c r="C15" s="19" t="s">
        <v>120</v>
      </c>
      <c r="D15" s="19" t="s">
        <v>159</v>
      </c>
      <c r="E15" s="20">
        <v>11444.611000000001</v>
      </c>
      <c r="F15" s="20">
        <v>4</v>
      </c>
      <c r="G15" s="20">
        <v>2221.5940000000001</v>
      </c>
    </row>
    <row r="16" spans="1:7" x14ac:dyDescent="0.25">
      <c r="A16" s="5" t="s">
        <v>45</v>
      </c>
      <c r="B16" s="5">
        <v>74253013122</v>
      </c>
      <c r="C16" s="19" t="s">
        <v>121</v>
      </c>
      <c r="D16" s="19" t="s">
        <v>158</v>
      </c>
      <c r="E16" s="20">
        <v>48531.180999999997</v>
      </c>
      <c r="F16" s="20">
        <v>97</v>
      </c>
      <c r="G16" s="20">
        <v>2166.1889999999999</v>
      </c>
    </row>
    <row r="17" spans="1:7" ht="15" customHeight="1" x14ac:dyDescent="0.25">
      <c r="A17" s="100" t="s">
        <v>54</v>
      </c>
      <c r="B17" s="100"/>
      <c r="C17" s="100"/>
      <c r="D17" s="100"/>
      <c r="E17" s="15">
        <f>SUM(E7:E16)</f>
        <v>733325.49</v>
      </c>
      <c r="F17" s="15">
        <f t="shared" ref="F17:G17" si="0">SUM(F7:F16)</f>
        <v>1059</v>
      </c>
      <c r="G17" s="15">
        <f t="shared" si="0"/>
        <v>45618.044999999998</v>
      </c>
    </row>
    <row r="18" spans="1:7" ht="15" customHeight="1" x14ac:dyDescent="0.25">
      <c r="A18" s="100" t="s">
        <v>53</v>
      </c>
      <c r="B18" s="100"/>
      <c r="C18" s="100"/>
      <c r="D18" s="100"/>
      <c r="E18" s="15">
        <v>1581022.2220000001</v>
      </c>
      <c r="F18" s="15">
        <v>3590</v>
      </c>
      <c r="G18" s="15">
        <v>76816.61</v>
      </c>
    </row>
    <row r="19" spans="1:7" ht="15" customHeight="1" x14ac:dyDescent="0.25">
      <c r="A19" s="100" t="s">
        <v>109</v>
      </c>
      <c r="B19" s="100"/>
      <c r="C19" s="100"/>
      <c r="D19" s="100"/>
      <c r="E19" s="10">
        <f>E17/E18</f>
        <v>0.46382997012675764</v>
      </c>
      <c r="F19" s="10">
        <f t="shared" ref="F19:G19" si="1">F17/F18</f>
        <v>0.2949860724233983</v>
      </c>
      <c r="G19" s="10">
        <f t="shared" si="1"/>
        <v>0.59385652399917155</v>
      </c>
    </row>
    <row r="20" spans="1:7" ht="15.75" customHeight="1" x14ac:dyDescent="0.25">
      <c r="A20" s="2" t="s">
        <v>114</v>
      </c>
    </row>
    <row r="21" spans="1:7" ht="15.75" customHeight="1" x14ac:dyDescent="0.25">
      <c r="A21" s="2"/>
    </row>
    <row r="22" spans="1:7" ht="15.75" customHeight="1" x14ac:dyDescent="0.25">
      <c r="A22" s="9" t="s">
        <v>140</v>
      </c>
    </row>
    <row r="46" ht="56.25" customHeight="1" x14ac:dyDescent="0.25"/>
  </sheetData>
  <mergeCells count="3">
    <mergeCell ref="A17:D17"/>
    <mergeCell ref="A18:D18"/>
    <mergeCell ref="A19:D19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G33"/>
  <sheetViews>
    <sheetView showGridLines="0" workbookViewId="0">
      <pane xSplit="2" ySplit="11" topLeftCell="C13" activePane="bottomRight" state="frozen"/>
      <selection pane="topRight" activeCell="C1" sqref="C1"/>
      <selection pane="bottomLeft" activeCell="A9" sqref="A9"/>
      <selection pane="bottomRight" activeCell="K22" sqref="K22"/>
    </sheetView>
  </sheetViews>
  <sheetFormatPr defaultRowHeight="12" x14ac:dyDescent="0.2"/>
  <cols>
    <col min="1" max="1" width="5.7109375" style="7" customWidth="1"/>
    <col min="2" max="2" width="29" style="7" customWidth="1"/>
    <col min="3" max="3" width="4.28515625" style="7" bestFit="1" customWidth="1"/>
    <col min="4" max="5" width="8" style="7" bestFit="1" customWidth="1"/>
    <col min="6" max="7" width="8.85546875" style="7" bestFit="1" customWidth="1"/>
    <col min="8" max="8" width="5.7109375" style="7" customWidth="1"/>
    <col min="9" max="10" width="8.85546875" style="7" bestFit="1" customWidth="1"/>
    <col min="11" max="11" width="5.42578125" style="7" bestFit="1" customWidth="1"/>
    <col min="12" max="13" width="8.85546875" style="7" bestFit="1" customWidth="1"/>
    <col min="14" max="14" width="5.7109375" style="7" customWidth="1"/>
    <col min="15" max="16" width="8.85546875" style="7" bestFit="1" customWidth="1"/>
    <col min="17" max="17" width="5.7109375" style="7" customWidth="1"/>
    <col min="18" max="18" width="7.42578125" style="7" bestFit="1" customWidth="1"/>
    <col min="19" max="19" width="6.42578125" style="7" bestFit="1" customWidth="1"/>
    <col min="20" max="20" width="5.7109375" style="7" customWidth="1"/>
    <col min="21" max="22" width="6.42578125" style="7" bestFit="1" customWidth="1"/>
    <col min="23" max="23" width="5.7109375" style="7" customWidth="1"/>
    <col min="24" max="25" width="6.42578125" style="7" bestFit="1" customWidth="1"/>
    <col min="26" max="26" width="5.7109375" style="7" customWidth="1"/>
    <col min="27" max="27" width="7" style="7" bestFit="1" customWidth="1"/>
    <col min="28" max="28" width="6.42578125" style="7" bestFit="1" customWidth="1"/>
    <col min="29" max="29" width="5.7109375" style="7" customWidth="1"/>
    <col min="30" max="31" width="7.42578125" style="7" bestFit="1" customWidth="1"/>
    <col min="32" max="32" width="5.7109375" style="7" customWidth="1"/>
    <col min="33" max="34" width="7.42578125" style="7" bestFit="1" customWidth="1"/>
    <col min="35" max="35" width="5.7109375" style="7" customWidth="1"/>
    <col min="36" max="37" width="5.42578125" style="7" bestFit="1" customWidth="1"/>
    <col min="38" max="38" width="5.7109375" style="7" customWidth="1"/>
    <col min="39" max="40" width="5.42578125" style="7" bestFit="1" customWidth="1"/>
    <col min="41" max="41" width="5.7109375" style="7" customWidth="1"/>
    <col min="42" max="42" width="4.28515625" style="7" bestFit="1" customWidth="1"/>
    <col min="43" max="43" width="8.42578125" style="7" bestFit="1" customWidth="1"/>
    <col min="44" max="44" width="8.140625" style="7" bestFit="1" customWidth="1"/>
    <col min="45" max="46" width="7.42578125" style="7" bestFit="1" customWidth="1"/>
    <col min="47" max="47" width="5.7109375" style="7" customWidth="1"/>
    <col min="48" max="49" width="7.42578125" style="7" bestFit="1" customWidth="1"/>
    <col min="50" max="50" width="5.7109375" style="7" customWidth="1"/>
    <col min="51" max="52" width="7.42578125" style="7" bestFit="1" customWidth="1"/>
    <col min="53" max="53" width="5.7109375" style="7" customWidth="1"/>
    <col min="54" max="54" width="4.28515625" style="7" bestFit="1" customWidth="1"/>
    <col min="55" max="55" width="9.5703125" style="7" bestFit="1" customWidth="1"/>
    <col min="56" max="56" width="12.42578125" style="7" bestFit="1" customWidth="1"/>
    <col min="57" max="58" width="6.42578125" style="7" bestFit="1" customWidth="1"/>
    <col min="59" max="59" width="5.7109375" style="7" customWidth="1"/>
    <col min="60" max="16384" width="9.140625" style="7"/>
  </cols>
  <sheetData>
    <row r="3" spans="1:59" x14ac:dyDescent="0.2">
      <c r="A3" s="58" t="s">
        <v>110</v>
      </c>
      <c r="B3" s="59"/>
      <c r="C3" s="59"/>
    </row>
    <row r="4" spans="1:59" x14ac:dyDescent="0.2">
      <c r="A4" s="60" t="s">
        <v>154</v>
      </c>
      <c r="B4" s="59"/>
      <c r="C4" s="59"/>
    </row>
    <row r="5" spans="1:59" x14ac:dyDescent="0.2">
      <c r="A5" s="60" t="s">
        <v>18</v>
      </c>
      <c r="B5" s="59"/>
      <c r="C5" s="59"/>
    </row>
    <row r="6" spans="1:59" x14ac:dyDescent="0.2">
      <c r="A6" s="60" t="s">
        <v>19</v>
      </c>
      <c r="B6" s="59"/>
      <c r="C6" s="59"/>
    </row>
    <row r="7" spans="1:59" x14ac:dyDescent="0.2">
      <c r="A7" s="60" t="s">
        <v>20</v>
      </c>
      <c r="B7" s="59"/>
      <c r="C7" s="59"/>
    </row>
    <row r="8" spans="1:59" x14ac:dyDescent="0.2">
      <c r="A8" s="61" t="s">
        <v>21</v>
      </c>
      <c r="B8" s="59"/>
      <c r="C8" s="59"/>
    </row>
    <row r="10" spans="1:59" ht="24.95" customHeight="1" x14ac:dyDescent="0.2">
      <c r="A10" s="101" t="s">
        <v>56</v>
      </c>
      <c r="B10" s="101"/>
      <c r="C10" s="101" t="s">
        <v>23</v>
      </c>
      <c r="D10" s="101"/>
      <c r="E10" s="101"/>
      <c r="F10" s="101" t="s">
        <v>59</v>
      </c>
      <c r="G10" s="101"/>
      <c r="H10" s="101"/>
      <c r="I10" s="101" t="s">
        <v>34</v>
      </c>
      <c r="J10" s="101"/>
      <c r="K10" s="101"/>
      <c r="L10" s="101" t="s">
        <v>26</v>
      </c>
      <c r="M10" s="101"/>
      <c r="N10" s="101"/>
      <c r="O10" s="101" t="s">
        <v>27</v>
      </c>
      <c r="P10" s="101"/>
      <c r="Q10" s="101"/>
      <c r="R10" s="101" t="s">
        <v>28</v>
      </c>
      <c r="S10" s="101"/>
      <c r="T10" s="101"/>
      <c r="U10" s="101" t="s">
        <v>29</v>
      </c>
      <c r="V10" s="101"/>
      <c r="W10" s="101"/>
      <c r="X10" s="101" t="s">
        <v>30</v>
      </c>
      <c r="Y10" s="101"/>
      <c r="Z10" s="101"/>
      <c r="AA10" s="101" t="s">
        <v>31</v>
      </c>
      <c r="AB10" s="101"/>
      <c r="AC10" s="101"/>
      <c r="AD10" s="101" t="s">
        <v>32</v>
      </c>
      <c r="AE10" s="101"/>
      <c r="AF10" s="101"/>
      <c r="AG10" s="101" t="s">
        <v>33</v>
      </c>
      <c r="AH10" s="101"/>
      <c r="AI10" s="101"/>
      <c r="AJ10" s="101" t="s">
        <v>57</v>
      </c>
      <c r="AK10" s="101"/>
      <c r="AL10" s="101"/>
      <c r="AM10" s="101" t="s">
        <v>58</v>
      </c>
      <c r="AN10" s="101"/>
      <c r="AO10" s="101"/>
      <c r="AP10" s="101" t="s">
        <v>23</v>
      </c>
      <c r="AQ10" s="101"/>
      <c r="AR10" s="101"/>
      <c r="AS10" s="101" t="s">
        <v>90</v>
      </c>
      <c r="AT10" s="101"/>
      <c r="AU10" s="101"/>
      <c r="AV10" s="101" t="s">
        <v>91</v>
      </c>
      <c r="AW10" s="101"/>
      <c r="AX10" s="101"/>
      <c r="AY10" s="101" t="s">
        <v>92</v>
      </c>
      <c r="AZ10" s="101"/>
      <c r="BA10" s="101"/>
      <c r="BB10" s="101" t="s">
        <v>23</v>
      </c>
      <c r="BC10" s="101"/>
      <c r="BD10" s="101"/>
      <c r="BE10" s="101" t="s">
        <v>93</v>
      </c>
      <c r="BF10" s="101"/>
      <c r="BG10" s="101"/>
    </row>
    <row r="11" spans="1:59" ht="15" customHeight="1" x14ac:dyDescent="0.2">
      <c r="A11" s="73" t="s">
        <v>60</v>
      </c>
      <c r="B11" s="73" t="s">
        <v>61</v>
      </c>
      <c r="C11" s="73" t="s">
        <v>62</v>
      </c>
      <c r="D11" s="73" t="s">
        <v>63</v>
      </c>
      <c r="E11" s="73" t="s">
        <v>64</v>
      </c>
      <c r="F11" s="73">
        <v>2016</v>
      </c>
      <c r="G11" s="73">
        <v>2017</v>
      </c>
      <c r="H11" s="73" t="s">
        <v>22</v>
      </c>
      <c r="I11" s="73">
        <v>2016</v>
      </c>
      <c r="J11" s="73">
        <v>2017</v>
      </c>
      <c r="K11" s="73" t="s">
        <v>22</v>
      </c>
      <c r="L11" s="73">
        <v>2016</v>
      </c>
      <c r="M11" s="73">
        <v>2017</v>
      </c>
      <c r="N11" s="73" t="s">
        <v>22</v>
      </c>
      <c r="O11" s="73">
        <v>2016</v>
      </c>
      <c r="P11" s="73">
        <v>2017</v>
      </c>
      <c r="Q11" s="73" t="s">
        <v>22</v>
      </c>
      <c r="R11" s="73">
        <v>2016</v>
      </c>
      <c r="S11" s="73">
        <v>2017</v>
      </c>
      <c r="T11" s="73" t="s">
        <v>22</v>
      </c>
      <c r="U11" s="73">
        <v>2016</v>
      </c>
      <c r="V11" s="73">
        <v>2017</v>
      </c>
      <c r="W11" s="73" t="s">
        <v>22</v>
      </c>
      <c r="X11" s="73">
        <v>2016</v>
      </c>
      <c r="Y11" s="73">
        <v>2017</v>
      </c>
      <c r="Z11" s="73" t="s">
        <v>22</v>
      </c>
      <c r="AA11" s="73">
        <v>2016</v>
      </c>
      <c r="AB11" s="73">
        <v>2017</v>
      </c>
      <c r="AC11" s="73" t="s">
        <v>22</v>
      </c>
      <c r="AD11" s="73">
        <v>2016</v>
      </c>
      <c r="AE11" s="73">
        <v>2017</v>
      </c>
      <c r="AF11" s="73" t="s">
        <v>22</v>
      </c>
      <c r="AG11" s="73">
        <v>2016</v>
      </c>
      <c r="AH11" s="73">
        <v>2017</v>
      </c>
      <c r="AI11" s="73" t="s">
        <v>22</v>
      </c>
      <c r="AJ11" s="73">
        <v>2016</v>
      </c>
      <c r="AK11" s="73">
        <v>2017</v>
      </c>
      <c r="AL11" s="73" t="s">
        <v>22</v>
      </c>
      <c r="AM11" s="73">
        <v>2016</v>
      </c>
      <c r="AN11" s="73">
        <v>2017</v>
      </c>
      <c r="AO11" s="73" t="s">
        <v>22</v>
      </c>
      <c r="AP11" s="73" t="s">
        <v>62</v>
      </c>
      <c r="AQ11" s="73" t="s">
        <v>94</v>
      </c>
      <c r="AR11" s="73" t="s">
        <v>95</v>
      </c>
      <c r="AS11" s="73">
        <v>2016</v>
      </c>
      <c r="AT11" s="73">
        <v>2017</v>
      </c>
      <c r="AU11" s="73" t="s">
        <v>22</v>
      </c>
      <c r="AV11" s="73">
        <v>2016</v>
      </c>
      <c r="AW11" s="73">
        <v>2017</v>
      </c>
      <c r="AX11" s="73" t="s">
        <v>22</v>
      </c>
      <c r="AY11" s="73">
        <v>2016</v>
      </c>
      <c r="AZ11" s="73">
        <v>2017</v>
      </c>
      <c r="BA11" s="73" t="s">
        <v>22</v>
      </c>
      <c r="BB11" s="73" t="s">
        <v>62</v>
      </c>
      <c r="BC11" s="73" t="s">
        <v>96</v>
      </c>
      <c r="BD11" s="73" t="s">
        <v>97</v>
      </c>
      <c r="BE11" s="73">
        <v>2016</v>
      </c>
      <c r="BF11" s="73">
        <v>2017</v>
      </c>
      <c r="BG11" s="73" t="s">
        <v>22</v>
      </c>
    </row>
    <row r="12" spans="1:59" ht="15" customHeight="1" x14ac:dyDescent="0.2">
      <c r="A12" s="38">
        <v>1</v>
      </c>
      <c r="B12" s="38" t="s">
        <v>65</v>
      </c>
      <c r="C12" s="55">
        <v>11</v>
      </c>
      <c r="D12" s="41">
        <v>7</v>
      </c>
      <c r="E12" s="41">
        <v>4</v>
      </c>
      <c r="F12" s="45">
        <v>93</v>
      </c>
      <c r="G12" s="64">
        <v>96</v>
      </c>
      <c r="H12" s="44">
        <v>103.2258064516129</v>
      </c>
      <c r="I12" s="45">
        <v>3653.1630824372755</v>
      </c>
      <c r="J12" s="43">
        <v>4289.325520833333</v>
      </c>
      <c r="K12" s="44">
        <v>117.41401695025424</v>
      </c>
      <c r="L12" s="42">
        <v>42966.451999999997</v>
      </c>
      <c r="M12" s="43">
        <v>50064.870999999999</v>
      </c>
      <c r="N12" s="44">
        <v>116.5208404920192</v>
      </c>
      <c r="O12" s="45">
        <v>42579.76</v>
      </c>
      <c r="P12" s="43">
        <v>49725.078000000001</v>
      </c>
      <c r="Q12" s="44">
        <v>116.78101990241372</v>
      </c>
      <c r="R12" s="45">
        <v>397.94900000000001</v>
      </c>
      <c r="S12" s="43">
        <v>368.62</v>
      </c>
      <c r="T12" s="44">
        <v>92.62996012051795</v>
      </c>
      <c r="U12" s="45">
        <v>11.257</v>
      </c>
      <c r="V12" s="43">
        <v>28.827000000000002</v>
      </c>
      <c r="W12" s="44">
        <v>256.08066092209293</v>
      </c>
      <c r="X12" s="45">
        <v>112.224</v>
      </c>
      <c r="Y12" s="43">
        <v>95.244</v>
      </c>
      <c r="Z12" s="44">
        <v>84.869546621043625</v>
      </c>
      <c r="AA12" s="45">
        <v>285.88299999999998</v>
      </c>
      <c r="AB12" s="43">
        <v>273.37599999999998</v>
      </c>
      <c r="AC12" s="44">
        <v>95.625133358751654</v>
      </c>
      <c r="AD12" s="45">
        <v>11.414999999999999</v>
      </c>
      <c r="AE12" s="43">
        <v>28.827000000000002</v>
      </c>
      <c r="AF12" s="44">
        <v>252.53613666228648</v>
      </c>
      <c r="AG12" s="45">
        <v>274.46800000000002</v>
      </c>
      <c r="AH12" s="43">
        <v>244.54900000000001</v>
      </c>
      <c r="AI12" s="44">
        <v>89.09927568969789</v>
      </c>
      <c r="AJ12" s="45">
        <v>6131.2550000000001</v>
      </c>
      <c r="AK12" s="43">
        <v>7460.8710000000001</v>
      </c>
      <c r="AL12" s="44">
        <v>121.68587018481534</v>
      </c>
      <c r="AM12" s="45">
        <v>4076.93</v>
      </c>
      <c r="AN12" s="43">
        <v>4941.3029999999999</v>
      </c>
      <c r="AO12" s="44">
        <v>121.2015658841334</v>
      </c>
      <c r="AP12" s="45">
        <v>11</v>
      </c>
      <c r="AQ12" s="42">
        <v>2</v>
      </c>
      <c r="AR12" s="42">
        <v>4</v>
      </c>
      <c r="AS12" s="42">
        <v>172.41499999999999</v>
      </c>
      <c r="AT12" s="43">
        <v>14.827</v>
      </c>
      <c r="AU12" s="44">
        <v>8.5995998028013805</v>
      </c>
      <c r="AV12" s="45">
        <v>14144.95</v>
      </c>
      <c r="AW12" s="43">
        <v>11389.834999999999</v>
      </c>
      <c r="AX12" s="44">
        <v>80.522271199261937</v>
      </c>
      <c r="AY12" s="45">
        <v>-13972.535</v>
      </c>
      <c r="AZ12" s="43">
        <v>-11375.008</v>
      </c>
      <c r="BA12" s="44">
        <v>81.409765658128606</v>
      </c>
      <c r="BB12" s="45">
        <v>11</v>
      </c>
      <c r="BC12" s="43">
        <v>3</v>
      </c>
      <c r="BD12" s="46">
        <v>8</v>
      </c>
      <c r="BE12" s="45">
        <v>1587.606</v>
      </c>
      <c r="BF12" s="43">
        <v>681.71699999999998</v>
      </c>
      <c r="BG12" s="44">
        <v>42.93993597907793</v>
      </c>
    </row>
    <row r="13" spans="1:59" ht="15" customHeight="1" x14ac:dyDescent="0.2">
      <c r="A13" s="52">
        <v>2</v>
      </c>
      <c r="B13" s="53" t="s">
        <v>66</v>
      </c>
      <c r="C13" s="56">
        <v>23</v>
      </c>
      <c r="D13" s="37">
        <v>19</v>
      </c>
      <c r="E13" s="22">
        <v>4</v>
      </c>
      <c r="F13" s="62">
        <v>827</v>
      </c>
      <c r="G13" s="67">
        <v>862</v>
      </c>
      <c r="H13" s="63">
        <v>104.23216444981863</v>
      </c>
      <c r="I13" s="26">
        <v>4065.2664248286983</v>
      </c>
      <c r="J13" s="24">
        <v>4342.2890564578502</v>
      </c>
      <c r="K13" s="25">
        <v>106.8143782640476</v>
      </c>
      <c r="L13" s="23">
        <v>577390.147</v>
      </c>
      <c r="M13" s="24">
        <v>565225.83200000005</v>
      </c>
      <c r="N13" s="25">
        <v>97.893224353896017</v>
      </c>
      <c r="O13" s="26">
        <v>541316.75</v>
      </c>
      <c r="P13" s="24">
        <v>541106.89099999995</v>
      </c>
      <c r="Q13" s="25">
        <v>99.961231755714181</v>
      </c>
      <c r="R13" s="26">
        <v>36102.495999999999</v>
      </c>
      <c r="S13" s="24">
        <v>25605.45</v>
      </c>
      <c r="T13" s="25">
        <v>70.924320578831995</v>
      </c>
      <c r="U13" s="26">
        <v>29.099</v>
      </c>
      <c r="V13" s="24">
        <v>1486.509</v>
      </c>
      <c r="W13" s="25" t="s">
        <v>68</v>
      </c>
      <c r="X13" s="26">
        <v>5604.9719999999998</v>
      </c>
      <c r="Y13" s="24">
        <v>4044.652</v>
      </c>
      <c r="Z13" s="25">
        <v>72.161859149340984</v>
      </c>
      <c r="AA13" s="26">
        <v>30500.036</v>
      </c>
      <c r="AB13" s="24">
        <v>21560.797999999999</v>
      </c>
      <c r="AC13" s="25">
        <v>70.691057544981263</v>
      </c>
      <c r="AD13" s="26">
        <v>31.611000000000001</v>
      </c>
      <c r="AE13" s="24">
        <v>1486.509</v>
      </c>
      <c r="AF13" s="25" t="s">
        <v>68</v>
      </c>
      <c r="AG13" s="26">
        <v>30468.424999999999</v>
      </c>
      <c r="AH13" s="24">
        <v>20074.289000000001</v>
      </c>
      <c r="AI13" s="25">
        <v>65.885548727904379</v>
      </c>
      <c r="AJ13" s="26">
        <v>61762.006999999998</v>
      </c>
      <c r="AK13" s="24">
        <v>67483.395000000004</v>
      </c>
      <c r="AL13" s="25">
        <v>109.26360440327012</v>
      </c>
      <c r="AM13" s="26">
        <v>40343.703999999998</v>
      </c>
      <c r="AN13" s="24">
        <v>44916.637999999999</v>
      </c>
      <c r="AO13" s="25">
        <v>111.33493840823341</v>
      </c>
      <c r="AP13" s="26">
        <v>23</v>
      </c>
      <c r="AQ13" s="23">
        <v>10</v>
      </c>
      <c r="AR13" s="23">
        <v>13</v>
      </c>
      <c r="AS13" s="23">
        <v>446897.83500000002</v>
      </c>
      <c r="AT13" s="24">
        <v>430050.73300000001</v>
      </c>
      <c r="AU13" s="25">
        <v>96.230211766409653</v>
      </c>
      <c r="AV13" s="26">
        <v>317405.90600000002</v>
      </c>
      <c r="AW13" s="24">
        <v>306156.41100000002</v>
      </c>
      <c r="AX13" s="25">
        <v>96.455801613218881</v>
      </c>
      <c r="AY13" s="26">
        <v>129491.929</v>
      </c>
      <c r="AZ13" s="24">
        <v>123894.322</v>
      </c>
      <c r="BA13" s="25">
        <v>95.677254139908598</v>
      </c>
      <c r="BB13" s="26">
        <v>23</v>
      </c>
      <c r="BC13" s="24">
        <v>6</v>
      </c>
      <c r="BD13" s="27">
        <v>17</v>
      </c>
      <c r="BE13" s="26">
        <v>34038.949999999997</v>
      </c>
      <c r="BF13" s="24">
        <v>41336.597000000002</v>
      </c>
      <c r="BG13" s="25">
        <v>121.43910725800883</v>
      </c>
    </row>
    <row r="14" spans="1:59" ht="15" customHeight="1" x14ac:dyDescent="0.2">
      <c r="A14" s="39">
        <v>3</v>
      </c>
      <c r="B14" s="39" t="s">
        <v>67</v>
      </c>
      <c r="C14" s="47">
        <v>6</v>
      </c>
      <c r="D14" s="22">
        <v>4</v>
      </c>
      <c r="E14" s="22">
        <v>2</v>
      </c>
      <c r="F14" s="26">
        <v>26</v>
      </c>
      <c r="G14" s="43">
        <v>35</v>
      </c>
      <c r="H14" s="25">
        <v>134.61538461538461</v>
      </c>
      <c r="I14" s="26">
        <v>2697.8141025641025</v>
      </c>
      <c r="J14" s="24">
        <v>2645.4595238095239</v>
      </c>
      <c r="K14" s="25">
        <v>98.059370410110205</v>
      </c>
      <c r="L14" s="23">
        <v>4235.0339999999997</v>
      </c>
      <c r="M14" s="24">
        <v>6036.64</v>
      </c>
      <c r="N14" s="25">
        <v>142.54053214212684</v>
      </c>
      <c r="O14" s="26">
        <v>3468.0059999999999</v>
      </c>
      <c r="P14" s="24">
        <v>5823.1570000000002</v>
      </c>
      <c r="Q14" s="25">
        <v>167.91081099629008</v>
      </c>
      <c r="R14" s="26">
        <v>819.31100000000004</v>
      </c>
      <c r="S14" s="24">
        <v>382.28699999999998</v>
      </c>
      <c r="T14" s="25">
        <v>46.659571273911858</v>
      </c>
      <c r="U14" s="26">
        <v>52.283000000000001</v>
      </c>
      <c r="V14" s="24">
        <v>168.804</v>
      </c>
      <c r="W14" s="25">
        <v>322.86594112809132</v>
      </c>
      <c r="X14" s="26">
        <v>162.89699999999999</v>
      </c>
      <c r="Y14" s="24">
        <v>65.462999999999994</v>
      </c>
      <c r="Z14" s="25">
        <v>40.186743770603513</v>
      </c>
      <c r="AA14" s="26">
        <v>656.41399999999999</v>
      </c>
      <c r="AB14" s="24">
        <v>316.82400000000001</v>
      </c>
      <c r="AC14" s="25">
        <v>48.265880983647513</v>
      </c>
      <c r="AD14" s="26">
        <v>52.283000000000001</v>
      </c>
      <c r="AE14" s="24">
        <v>168.804</v>
      </c>
      <c r="AF14" s="25">
        <v>322.86594112809132</v>
      </c>
      <c r="AG14" s="26">
        <v>604.13099999999997</v>
      </c>
      <c r="AH14" s="24">
        <v>148.02000000000001</v>
      </c>
      <c r="AI14" s="25">
        <v>24.501308491039193</v>
      </c>
      <c r="AJ14" s="26">
        <v>1244.6479999999999</v>
      </c>
      <c r="AK14" s="24">
        <v>1630.539</v>
      </c>
      <c r="AL14" s="25">
        <v>131.00402684132382</v>
      </c>
      <c r="AM14" s="26">
        <v>841.71799999999996</v>
      </c>
      <c r="AN14" s="24">
        <v>1111.0930000000001</v>
      </c>
      <c r="AO14" s="25">
        <v>132.0029986289945</v>
      </c>
      <c r="AP14" s="26">
        <v>6</v>
      </c>
      <c r="AQ14" s="23">
        <v>1</v>
      </c>
      <c r="AR14" s="23">
        <v>0</v>
      </c>
      <c r="AS14" s="23">
        <v>3934.2190000000001</v>
      </c>
      <c r="AT14" s="24">
        <v>4444.4089999999997</v>
      </c>
      <c r="AU14" s="25">
        <v>112.96801220267605</v>
      </c>
      <c r="AV14" s="26">
        <v>0</v>
      </c>
      <c r="AW14" s="24">
        <v>0</v>
      </c>
      <c r="AX14" s="25"/>
      <c r="AY14" s="26">
        <v>3934.2190000000001</v>
      </c>
      <c r="AZ14" s="24">
        <v>4444.4089999999997</v>
      </c>
      <c r="BA14" s="25">
        <v>112.96801220267605</v>
      </c>
      <c r="BB14" s="26">
        <v>6</v>
      </c>
      <c r="BC14" s="24">
        <v>2</v>
      </c>
      <c r="BD14" s="27">
        <v>4</v>
      </c>
      <c r="BE14" s="26">
        <v>54.954000000000001</v>
      </c>
      <c r="BF14" s="24">
        <v>134.76300000000001</v>
      </c>
      <c r="BG14" s="25">
        <v>245.2287367616552</v>
      </c>
    </row>
    <row r="15" spans="1:59" ht="15" customHeight="1" x14ac:dyDescent="0.2">
      <c r="A15" s="21">
        <v>4</v>
      </c>
      <c r="B15" s="21" t="s">
        <v>69</v>
      </c>
      <c r="C15" s="37">
        <v>11</v>
      </c>
      <c r="D15" s="22">
        <v>9</v>
      </c>
      <c r="E15" s="22">
        <v>2</v>
      </c>
      <c r="F15" s="26">
        <v>344</v>
      </c>
      <c r="G15" s="24">
        <v>360</v>
      </c>
      <c r="H15" s="25">
        <v>104.65116279069768</v>
      </c>
      <c r="I15" s="26">
        <v>3970.9270833333335</v>
      </c>
      <c r="J15" s="24">
        <v>4442.0671296296296</v>
      </c>
      <c r="K15" s="25">
        <v>111.86473678335098</v>
      </c>
      <c r="L15" s="23">
        <v>154880.22200000001</v>
      </c>
      <c r="M15" s="24">
        <v>166117.603</v>
      </c>
      <c r="N15" s="25">
        <v>107.25553001854556</v>
      </c>
      <c r="O15" s="26">
        <v>143560.495</v>
      </c>
      <c r="P15" s="24">
        <v>156670.52900000001</v>
      </c>
      <c r="Q15" s="25">
        <v>109.13206241034486</v>
      </c>
      <c r="R15" s="26">
        <v>11568.855</v>
      </c>
      <c r="S15" s="24">
        <v>9537.42</v>
      </c>
      <c r="T15" s="25">
        <v>82.440483522353773</v>
      </c>
      <c r="U15" s="26">
        <v>249.12799999999999</v>
      </c>
      <c r="V15" s="24">
        <v>90.346000000000004</v>
      </c>
      <c r="W15" s="25">
        <v>36.264891943097524</v>
      </c>
      <c r="X15" s="26">
        <v>2825.01</v>
      </c>
      <c r="Y15" s="24">
        <v>1660.116</v>
      </c>
      <c r="Z15" s="25">
        <v>58.764960124034957</v>
      </c>
      <c r="AA15" s="26">
        <v>8743.8449999999993</v>
      </c>
      <c r="AB15" s="24">
        <v>7877.3040000000001</v>
      </c>
      <c r="AC15" s="25">
        <v>90.089703099723295</v>
      </c>
      <c r="AD15" s="26">
        <v>249.12799999999999</v>
      </c>
      <c r="AE15" s="24">
        <v>90.346000000000004</v>
      </c>
      <c r="AF15" s="25">
        <v>36.264891943097524</v>
      </c>
      <c r="AG15" s="26">
        <v>8494.7170000000006</v>
      </c>
      <c r="AH15" s="24">
        <v>7786.9579999999996</v>
      </c>
      <c r="AI15" s="25">
        <v>91.668245098688985</v>
      </c>
      <c r="AJ15" s="26">
        <v>25808.807000000001</v>
      </c>
      <c r="AK15" s="24">
        <v>29670.546999999999</v>
      </c>
      <c r="AL15" s="25">
        <v>114.96287681952909</v>
      </c>
      <c r="AM15" s="26">
        <v>16391.987000000001</v>
      </c>
      <c r="AN15" s="24">
        <v>19189.73</v>
      </c>
      <c r="AO15" s="25">
        <v>117.06774779653011</v>
      </c>
      <c r="AP15" s="26">
        <v>11</v>
      </c>
      <c r="AQ15" s="23">
        <v>7</v>
      </c>
      <c r="AR15" s="23">
        <v>7</v>
      </c>
      <c r="AS15" s="23">
        <v>101817.022</v>
      </c>
      <c r="AT15" s="24">
        <v>114318.32399999999</v>
      </c>
      <c r="AU15" s="25">
        <v>112.2782043261882</v>
      </c>
      <c r="AV15" s="26">
        <v>86152.713000000003</v>
      </c>
      <c r="AW15" s="24">
        <v>95938.922999999995</v>
      </c>
      <c r="AX15" s="25">
        <v>111.35914315315874</v>
      </c>
      <c r="AY15" s="26">
        <v>15664.308999999999</v>
      </c>
      <c r="AZ15" s="24">
        <v>18379.401000000002</v>
      </c>
      <c r="BA15" s="25">
        <v>117.33298289761775</v>
      </c>
      <c r="BB15" s="26">
        <v>11</v>
      </c>
      <c r="BC15" s="24">
        <v>3</v>
      </c>
      <c r="BD15" s="27">
        <v>8</v>
      </c>
      <c r="BE15" s="26">
        <v>2672.0590000000002</v>
      </c>
      <c r="BF15" s="24">
        <v>8788.3979999999992</v>
      </c>
      <c r="BG15" s="25">
        <v>328.89984839406617</v>
      </c>
    </row>
    <row r="16" spans="1:59" ht="15" customHeight="1" x14ac:dyDescent="0.2">
      <c r="A16" s="21">
        <v>5</v>
      </c>
      <c r="B16" s="21" t="s">
        <v>70</v>
      </c>
      <c r="C16" s="37">
        <v>14</v>
      </c>
      <c r="D16" s="22">
        <v>9</v>
      </c>
      <c r="E16" s="22">
        <v>5</v>
      </c>
      <c r="F16" s="26">
        <v>333</v>
      </c>
      <c r="G16" s="24">
        <v>362</v>
      </c>
      <c r="H16" s="25">
        <v>108.7087087087087</v>
      </c>
      <c r="I16" s="26">
        <v>3226.5873373373374</v>
      </c>
      <c r="J16" s="24">
        <v>3426.2394106813995</v>
      </c>
      <c r="K16" s="25">
        <v>106.1877163848545</v>
      </c>
      <c r="L16" s="23">
        <v>116156.185</v>
      </c>
      <c r="M16" s="24">
        <v>134994.36900000001</v>
      </c>
      <c r="N16" s="25">
        <v>116.21797754463097</v>
      </c>
      <c r="O16" s="26">
        <v>102924.9</v>
      </c>
      <c r="P16" s="24">
        <v>121310.321</v>
      </c>
      <c r="Q16" s="25">
        <v>117.86294764435038</v>
      </c>
      <c r="R16" s="26">
        <v>13406.628000000001</v>
      </c>
      <c r="S16" s="24">
        <v>14509.352999999999</v>
      </c>
      <c r="T16" s="25">
        <v>108.22522262868783</v>
      </c>
      <c r="U16" s="26">
        <v>175.34299999999999</v>
      </c>
      <c r="V16" s="24">
        <v>825.30499999999995</v>
      </c>
      <c r="W16" s="25">
        <v>470.68032370838864</v>
      </c>
      <c r="X16" s="26">
        <v>2533.1129999999998</v>
      </c>
      <c r="Y16" s="24">
        <v>2706.5949999999998</v>
      </c>
      <c r="Z16" s="25">
        <v>106.84856932951669</v>
      </c>
      <c r="AA16" s="26">
        <v>10873.514999999999</v>
      </c>
      <c r="AB16" s="24">
        <v>11802.758</v>
      </c>
      <c r="AC16" s="25">
        <v>108.54593017989123</v>
      </c>
      <c r="AD16" s="26">
        <v>175.34299999999999</v>
      </c>
      <c r="AE16" s="24">
        <v>825.30499999999995</v>
      </c>
      <c r="AF16" s="25">
        <v>470.68032370838864</v>
      </c>
      <c r="AG16" s="26">
        <v>10698.172</v>
      </c>
      <c r="AH16" s="24">
        <v>10977.453</v>
      </c>
      <c r="AI16" s="25">
        <v>102.61054879282182</v>
      </c>
      <c r="AJ16" s="26">
        <v>19418.638999999999</v>
      </c>
      <c r="AK16" s="24">
        <v>22443.260999999999</v>
      </c>
      <c r="AL16" s="25">
        <v>115.57587017298174</v>
      </c>
      <c r="AM16" s="26">
        <v>12893.442999999999</v>
      </c>
      <c r="AN16" s="24">
        <v>14883.584000000001</v>
      </c>
      <c r="AO16" s="25">
        <v>115.43529528924121</v>
      </c>
      <c r="AP16" s="26">
        <v>14</v>
      </c>
      <c r="AQ16" s="23">
        <v>7</v>
      </c>
      <c r="AR16" s="23">
        <v>4</v>
      </c>
      <c r="AS16" s="23">
        <v>68035.798999999999</v>
      </c>
      <c r="AT16" s="24">
        <v>90429.790999999997</v>
      </c>
      <c r="AU16" s="25">
        <v>132.91501287432516</v>
      </c>
      <c r="AV16" s="26">
        <v>9329.5370000000003</v>
      </c>
      <c r="AW16" s="24">
        <v>6343.0110000000004</v>
      </c>
      <c r="AX16" s="25">
        <v>67.988486459724641</v>
      </c>
      <c r="AY16" s="26">
        <v>58706.262000000002</v>
      </c>
      <c r="AZ16" s="24">
        <v>84086.78</v>
      </c>
      <c r="BA16" s="25">
        <v>143.23306770919942</v>
      </c>
      <c r="BB16" s="26">
        <v>14</v>
      </c>
      <c r="BC16" s="24">
        <v>3</v>
      </c>
      <c r="BD16" s="27">
        <v>11</v>
      </c>
      <c r="BE16" s="26">
        <v>613.58600000000001</v>
      </c>
      <c r="BF16" s="24">
        <v>1549.7940000000001</v>
      </c>
      <c r="BG16" s="25">
        <v>252.57975247153615</v>
      </c>
    </row>
    <row r="17" spans="1:59" ht="15" customHeight="1" x14ac:dyDescent="0.2">
      <c r="A17" s="21">
        <v>6</v>
      </c>
      <c r="B17" s="21" t="s">
        <v>71</v>
      </c>
      <c r="C17" s="28">
        <v>1</v>
      </c>
      <c r="D17" s="22">
        <v>1</v>
      </c>
      <c r="E17" s="22">
        <v>0</v>
      </c>
      <c r="F17" s="26">
        <v>75</v>
      </c>
      <c r="G17" s="24">
        <v>77</v>
      </c>
      <c r="H17" s="25">
        <v>102.66666666666666</v>
      </c>
      <c r="I17" s="26">
        <v>3414.8744444444442</v>
      </c>
      <c r="J17" s="24">
        <v>3559.7911255411254</v>
      </c>
      <c r="K17" s="25">
        <v>104.24368987657633</v>
      </c>
      <c r="L17" s="23">
        <v>29591.483</v>
      </c>
      <c r="M17" s="24">
        <v>31396.884999999998</v>
      </c>
      <c r="N17" s="25">
        <v>106.10108658629917</v>
      </c>
      <c r="O17" s="26">
        <v>25416.978999999999</v>
      </c>
      <c r="P17" s="24">
        <v>27837.758999999998</v>
      </c>
      <c r="Q17" s="25">
        <v>109.52426328872522</v>
      </c>
      <c r="R17" s="26">
        <v>4174.5039999999999</v>
      </c>
      <c r="S17" s="24">
        <v>3559.1260000000002</v>
      </c>
      <c r="T17" s="25">
        <v>85.258655878638507</v>
      </c>
      <c r="U17" s="26">
        <v>0</v>
      </c>
      <c r="V17" s="24">
        <v>0</v>
      </c>
      <c r="W17" s="25"/>
      <c r="X17" s="26">
        <v>318.15899999999999</v>
      </c>
      <c r="Y17" s="24">
        <v>327.62400000000002</v>
      </c>
      <c r="Z17" s="25">
        <v>102.97492763052436</v>
      </c>
      <c r="AA17" s="26">
        <v>3856.3449999999998</v>
      </c>
      <c r="AB17" s="24">
        <v>3231.502</v>
      </c>
      <c r="AC17" s="25">
        <v>83.797015049224072</v>
      </c>
      <c r="AD17" s="26">
        <v>0</v>
      </c>
      <c r="AE17" s="24">
        <v>0</v>
      </c>
      <c r="AF17" s="25"/>
      <c r="AG17" s="26">
        <v>3856.3449999999998</v>
      </c>
      <c r="AH17" s="24">
        <v>3231.502</v>
      </c>
      <c r="AI17" s="25">
        <v>83.797015049224072</v>
      </c>
      <c r="AJ17" s="26">
        <v>4476.0420000000004</v>
      </c>
      <c r="AK17" s="24">
        <v>4721.2719999999999</v>
      </c>
      <c r="AL17" s="25">
        <v>105.47872428364167</v>
      </c>
      <c r="AM17" s="26">
        <v>3073.3870000000002</v>
      </c>
      <c r="AN17" s="24">
        <v>3289.2469999999998</v>
      </c>
      <c r="AO17" s="25">
        <v>107.02352160661836</v>
      </c>
      <c r="AP17" s="26">
        <v>1</v>
      </c>
      <c r="AQ17" s="23">
        <v>1</v>
      </c>
      <c r="AR17" s="23">
        <v>0</v>
      </c>
      <c r="AS17" s="23">
        <v>1570.521</v>
      </c>
      <c r="AT17" s="24">
        <v>1568.0730000000001</v>
      </c>
      <c r="AU17" s="25">
        <v>99.844128158744766</v>
      </c>
      <c r="AV17" s="26">
        <v>0</v>
      </c>
      <c r="AW17" s="24">
        <v>0</v>
      </c>
      <c r="AX17" s="25"/>
      <c r="AY17" s="26">
        <v>1570.521</v>
      </c>
      <c r="AZ17" s="24">
        <v>1568.0730000000001</v>
      </c>
      <c r="BA17" s="25">
        <v>99.844128158744766</v>
      </c>
      <c r="BB17" s="26">
        <v>1</v>
      </c>
      <c r="BC17" s="24">
        <v>1</v>
      </c>
      <c r="BD17" s="27">
        <v>0</v>
      </c>
      <c r="BE17" s="26">
        <v>1193.83</v>
      </c>
      <c r="BF17" s="24">
        <v>1533.479</v>
      </c>
      <c r="BG17" s="25">
        <v>128.45036562994733</v>
      </c>
    </row>
    <row r="18" spans="1:59" ht="15" customHeight="1" x14ac:dyDescent="0.2">
      <c r="A18" s="38">
        <v>7</v>
      </c>
      <c r="B18" s="38" t="s">
        <v>72</v>
      </c>
      <c r="C18" s="48">
        <v>3</v>
      </c>
      <c r="D18" s="22">
        <v>3</v>
      </c>
      <c r="E18" s="22">
        <v>0</v>
      </c>
      <c r="F18" s="26">
        <v>16</v>
      </c>
      <c r="G18" s="24">
        <v>16</v>
      </c>
      <c r="H18" s="25">
        <v>100</v>
      </c>
      <c r="I18" s="26">
        <v>3750.921875</v>
      </c>
      <c r="J18" s="24">
        <v>3602.0416666666665</v>
      </c>
      <c r="K18" s="25">
        <v>96.03083686371545</v>
      </c>
      <c r="L18" s="23">
        <v>3591.913</v>
      </c>
      <c r="M18" s="24">
        <v>4261.268</v>
      </c>
      <c r="N18" s="25">
        <v>118.63505602724787</v>
      </c>
      <c r="O18" s="26">
        <v>3028.17</v>
      </c>
      <c r="P18" s="24">
        <v>3116.3690000000001</v>
      </c>
      <c r="Q18" s="25">
        <v>102.91261719124091</v>
      </c>
      <c r="R18" s="26">
        <v>563.74300000000005</v>
      </c>
      <c r="S18" s="24">
        <v>1144.8989999999999</v>
      </c>
      <c r="T18" s="25">
        <v>203.08881884120956</v>
      </c>
      <c r="U18" s="26">
        <v>0</v>
      </c>
      <c r="V18" s="24">
        <v>0</v>
      </c>
      <c r="W18" s="25"/>
      <c r="X18" s="26">
        <v>112.66200000000001</v>
      </c>
      <c r="Y18" s="24">
        <v>103.584</v>
      </c>
      <c r="Z18" s="25">
        <v>91.942269798157312</v>
      </c>
      <c r="AA18" s="26">
        <v>451.08100000000002</v>
      </c>
      <c r="AB18" s="24">
        <v>1041.3150000000001</v>
      </c>
      <c r="AC18" s="25">
        <v>230.84878325622228</v>
      </c>
      <c r="AD18" s="26">
        <v>0</v>
      </c>
      <c r="AE18" s="24">
        <v>0</v>
      </c>
      <c r="AF18" s="25"/>
      <c r="AG18" s="26">
        <v>451.08100000000002</v>
      </c>
      <c r="AH18" s="24">
        <v>1041.3150000000001</v>
      </c>
      <c r="AI18" s="25">
        <v>230.84878325622228</v>
      </c>
      <c r="AJ18" s="26">
        <v>1080.682</v>
      </c>
      <c r="AK18" s="24">
        <v>1025.867</v>
      </c>
      <c r="AL18" s="25">
        <v>94.927740075248778</v>
      </c>
      <c r="AM18" s="26">
        <v>720.17700000000002</v>
      </c>
      <c r="AN18" s="24">
        <v>691.59199999999998</v>
      </c>
      <c r="AO18" s="25">
        <v>96.03083686371545</v>
      </c>
      <c r="AP18" s="26">
        <v>3</v>
      </c>
      <c r="AQ18" s="23">
        <v>2</v>
      </c>
      <c r="AR18" s="23">
        <v>1</v>
      </c>
      <c r="AS18" s="23">
        <v>2603.3180000000002</v>
      </c>
      <c r="AT18" s="24">
        <v>3317.7020000000002</v>
      </c>
      <c r="AU18" s="25">
        <v>127.44128838658972</v>
      </c>
      <c r="AV18" s="26">
        <v>947.59199999999998</v>
      </c>
      <c r="AW18" s="24">
        <v>740.81</v>
      </c>
      <c r="AX18" s="25">
        <v>78.178161065099744</v>
      </c>
      <c r="AY18" s="26">
        <v>1655.7260000000001</v>
      </c>
      <c r="AZ18" s="24">
        <v>2576.8919999999998</v>
      </c>
      <c r="BA18" s="25">
        <v>155.63517151992542</v>
      </c>
      <c r="BB18" s="26">
        <v>3</v>
      </c>
      <c r="BC18" s="24">
        <v>1</v>
      </c>
      <c r="BD18" s="27">
        <v>2</v>
      </c>
      <c r="BE18" s="26">
        <v>426.95</v>
      </c>
      <c r="BF18" s="24">
        <v>64.828999999999994</v>
      </c>
      <c r="BG18" s="25">
        <v>15.184213608150838</v>
      </c>
    </row>
    <row r="19" spans="1:59" ht="15" customHeight="1" x14ac:dyDescent="0.2">
      <c r="A19" s="52">
        <v>8</v>
      </c>
      <c r="B19" s="53" t="s">
        <v>73</v>
      </c>
      <c r="C19" s="54">
        <v>29</v>
      </c>
      <c r="D19" s="37">
        <v>21</v>
      </c>
      <c r="E19" s="22">
        <v>8</v>
      </c>
      <c r="F19" s="26">
        <v>112</v>
      </c>
      <c r="G19" s="24">
        <v>125</v>
      </c>
      <c r="H19" s="25">
        <v>111.60714285714286</v>
      </c>
      <c r="I19" s="26">
        <v>3547.1376488095234</v>
      </c>
      <c r="J19" s="24">
        <v>3991.0340000000001</v>
      </c>
      <c r="K19" s="25">
        <v>112.51421272978948</v>
      </c>
      <c r="L19" s="23">
        <v>39009.387999999999</v>
      </c>
      <c r="M19" s="24">
        <v>49161.449000000001</v>
      </c>
      <c r="N19" s="25">
        <v>126.0246610380045</v>
      </c>
      <c r="O19" s="26">
        <v>36843.711000000003</v>
      </c>
      <c r="P19" s="24">
        <v>44568.406000000003</v>
      </c>
      <c r="Q19" s="25">
        <v>120.96611549254635</v>
      </c>
      <c r="R19" s="26">
        <v>2251.663</v>
      </c>
      <c r="S19" s="24">
        <v>5119.8469999999998</v>
      </c>
      <c r="T19" s="25">
        <v>227.38069595672178</v>
      </c>
      <c r="U19" s="26">
        <v>85.986000000000004</v>
      </c>
      <c r="V19" s="24">
        <v>526.80399999999997</v>
      </c>
      <c r="W19" s="25">
        <v>612.66252645779548</v>
      </c>
      <c r="X19" s="26">
        <v>487.47899999999998</v>
      </c>
      <c r="Y19" s="24">
        <v>914.67600000000004</v>
      </c>
      <c r="Z19" s="25">
        <v>187.63392884616567</v>
      </c>
      <c r="AA19" s="26">
        <v>1764.184</v>
      </c>
      <c r="AB19" s="24">
        <v>4205.1710000000003</v>
      </c>
      <c r="AC19" s="25">
        <v>238.36351537027883</v>
      </c>
      <c r="AD19" s="26">
        <v>85.986000000000004</v>
      </c>
      <c r="AE19" s="24">
        <v>526.80399999999997</v>
      </c>
      <c r="AF19" s="25">
        <v>612.66252645779548</v>
      </c>
      <c r="AG19" s="26">
        <v>1678.1980000000001</v>
      </c>
      <c r="AH19" s="24">
        <v>3678.3670000000002</v>
      </c>
      <c r="AI19" s="25">
        <v>219.18551922955456</v>
      </c>
      <c r="AJ19" s="26">
        <v>7374.674</v>
      </c>
      <c r="AK19" s="24">
        <v>9191.4509999999991</v>
      </c>
      <c r="AL19" s="25">
        <v>124.63535337290841</v>
      </c>
      <c r="AM19" s="26">
        <v>4767.3530000000001</v>
      </c>
      <c r="AN19" s="24">
        <v>5986.5510000000004</v>
      </c>
      <c r="AO19" s="25">
        <v>125.57389813592575</v>
      </c>
      <c r="AP19" s="26">
        <v>29</v>
      </c>
      <c r="AQ19" s="23">
        <v>10</v>
      </c>
      <c r="AR19" s="23">
        <v>12</v>
      </c>
      <c r="AS19" s="23">
        <v>6431.1369999999997</v>
      </c>
      <c r="AT19" s="24">
        <v>7718.9629999999997</v>
      </c>
      <c r="AU19" s="25">
        <v>120.02485719088243</v>
      </c>
      <c r="AV19" s="26">
        <v>12807.142</v>
      </c>
      <c r="AW19" s="24">
        <v>15712.778</v>
      </c>
      <c r="AX19" s="25">
        <v>122.68762226576391</v>
      </c>
      <c r="AY19" s="26">
        <v>-6376.0050000000001</v>
      </c>
      <c r="AZ19" s="24">
        <v>-7993.8149999999996</v>
      </c>
      <c r="BA19" s="25">
        <v>125.37341172097575</v>
      </c>
      <c r="BB19" s="26">
        <v>29</v>
      </c>
      <c r="BC19" s="24">
        <v>4</v>
      </c>
      <c r="BD19" s="27">
        <v>25</v>
      </c>
      <c r="BE19" s="26">
        <v>500.673</v>
      </c>
      <c r="BF19" s="24">
        <v>456.87900000000002</v>
      </c>
      <c r="BG19" s="25">
        <v>91.25297349767213</v>
      </c>
    </row>
    <row r="20" spans="1:59" ht="15" customHeight="1" x14ac:dyDescent="0.2">
      <c r="A20" s="39">
        <v>9</v>
      </c>
      <c r="B20" s="39" t="s">
        <v>74</v>
      </c>
      <c r="C20" s="41">
        <v>1</v>
      </c>
      <c r="D20" s="22">
        <v>1</v>
      </c>
      <c r="E20" s="22">
        <v>0</v>
      </c>
      <c r="F20" s="26">
        <v>45</v>
      </c>
      <c r="G20" s="24">
        <v>38</v>
      </c>
      <c r="H20" s="25">
        <v>84.444444444444443</v>
      </c>
      <c r="I20" s="26">
        <v>3071.4666666666667</v>
      </c>
      <c r="J20" s="24">
        <v>2903.4978070175439</v>
      </c>
      <c r="K20" s="25">
        <v>94.531314258688923</v>
      </c>
      <c r="L20" s="23">
        <v>22136.607</v>
      </c>
      <c r="M20" s="24">
        <v>24914.425999999999</v>
      </c>
      <c r="N20" s="25">
        <v>112.54853103729945</v>
      </c>
      <c r="O20" s="26">
        <v>20245.877</v>
      </c>
      <c r="P20" s="24">
        <v>24637.808000000001</v>
      </c>
      <c r="Q20" s="25">
        <v>121.69296494293629</v>
      </c>
      <c r="R20" s="26">
        <v>1890.73</v>
      </c>
      <c r="S20" s="24">
        <v>276.61799999999999</v>
      </c>
      <c r="T20" s="25">
        <v>14.630222189313121</v>
      </c>
      <c r="U20" s="26">
        <v>0</v>
      </c>
      <c r="V20" s="24">
        <v>0</v>
      </c>
      <c r="W20" s="25"/>
      <c r="X20" s="26">
        <v>79.436999999999998</v>
      </c>
      <c r="Y20" s="24">
        <v>119.76</v>
      </c>
      <c r="Z20" s="25">
        <v>150.76098039956193</v>
      </c>
      <c r="AA20" s="26">
        <v>1811.2929999999999</v>
      </c>
      <c r="AB20" s="24">
        <v>156.858</v>
      </c>
      <c r="AC20" s="25">
        <v>8.6600014464804982</v>
      </c>
      <c r="AD20" s="26">
        <v>0</v>
      </c>
      <c r="AE20" s="24">
        <v>0</v>
      </c>
      <c r="AF20" s="25"/>
      <c r="AG20" s="26">
        <v>1811.2929999999999</v>
      </c>
      <c r="AH20" s="24">
        <v>156.858</v>
      </c>
      <c r="AI20" s="25">
        <v>8.6600014464804982</v>
      </c>
      <c r="AJ20" s="26">
        <v>2418.739</v>
      </c>
      <c r="AK20" s="24">
        <v>1912.0160000000001</v>
      </c>
      <c r="AL20" s="25">
        <v>79.050116610349448</v>
      </c>
      <c r="AM20" s="26">
        <v>1658.5920000000001</v>
      </c>
      <c r="AN20" s="24">
        <v>1323.9949999999999</v>
      </c>
      <c r="AO20" s="25">
        <v>79.82644315178176</v>
      </c>
      <c r="AP20" s="26">
        <v>1</v>
      </c>
      <c r="AQ20" s="23">
        <v>1</v>
      </c>
      <c r="AR20" s="23">
        <v>0</v>
      </c>
      <c r="AS20" s="23">
        <v>10616.054</v>
      </c>
      <c r="AT20" s="24">
        <v>11720.478999999999</v>
      </c>
      <c r="AU20" s="25">
        <v>110.40334760919642</v>
      </c>
      <c r="AV20" s="26">
        <v>7388.826</v>
      </c>
      <c r="AW20" s="24">
        <v>0</v>
      </c>
      <c r="AX20" s="25">
        <v>0</v>
      </c>
      <c r="AY20" s="26">
        <v>3227.2280000000001</v>
      </c>
      <c r="AZ20" s="24">
        <v>11720.478999999999</v>
      </c>
      <c r="BA20" s="25">
        <v>363.17480512687672</v>
      </c>
      <c r="BB20" s="26">
        <v>1</v>
      </c>
      <c r="BC20" s="24">
        <v>0</v>
      </c>
      <c r="BD20" s="27">
        <v>1</v>
      </c>
      <c r="BE20" s="26">
        <v>0</v>
      </c>
      <c r="BF20" s="24">
        <v>0</v>
      </c>
      <c r="BG20" s="25"/>
    </row>
    <row r="21" spans="1:59" ht="15" customHeight="1" x14ac:dyDescent="0.2">
      <c r="A21" s="21">
        <v>10</v>
      </c>
      <c r="B21" s="21" t="s">
        <v>75</v>
      </c>
      <c r="C21" s="22">
        <v>3</v>
      </c>
      <c r="D21" s="22">
        <v>3</v>
      </c>
      <c r="E21" s="22">
        <v>0</v>
      </c>
      <c r="F21" s="26">
        <v>72</v>
      </c>
      <c r="G21" s="24">
        <v>102</v>
      </c>
      <c r="H21" s="25">
        <v>141.66666666666669</v>
      </c>
      <c r="I21" s="26">
        <v>3456.0706018518517</v>
      </c>
      <c r="J21" s="24">
        <v>3312.6429738562092</v>
      </c>
      <c r="K21" s="25">
        <v>95.849979803109633</v>
      </c>
      <c r="L21" s="23">
        <v>8279.3439999999991</v>
      </c>
      <c r="M21" s="24">
        <v>9753.5159999999996</v>
      </c>
      <c r="N21" s="25">
        <v>117.80542033281864</v>
      </c>
      <c r="O21" s="26">
        <v>7955.0940000000001</v>
      </c>
      <c r="P21" s="24">
        <v>8739.107</v>
      </c>
      <c r="Q21" s="25">
        <v>109.85548379440897</v>
      </c>
      <c r="R21" s="26">
        <v>324.25</v>
      </c>
      <c r="S21" s="24">
        <v>1014.409</v>
      </c>
      <c r="T21" s="25">
        <v>312.84780262143408</v>
      </c>
      <c r="U21" s="26">
        <v>0</v>
      </c>
      <c r="V21" s="24">
        <v>0</v>
      </c>
      <c r="W21" s="25"/>
      <c r="X21" s="26">
        <v>48.14</v>
      </c>
      <c r="Y21" s="24">
        <v>180.68600000000001</v>
      </c>
      <c r="Z21" s="25">
        <v>375.33444121312834</v>
      </c>
      <c r="AA21" s="26">
        <v>276.11</v>
      </c>
      <c r="AB21" s="24">
        <v>833.72299999999996</v>
      </c>
      <c r="AC21" s="25">
        <v>301.95320705515917</v>
      </c>
      <c r="AD21" s="26">
        <v>0</v>
      </c>
      <c r="AE21" s="24">
        <v>0</v>
      </c>
      <c r="AF21" s="25"/>
      <c r="AG21" s="26">
        <v>276.11</v>
      </c>
      <c r="AH21" s="24">
        <v>833.72299999999996</v>
      </c>
      <c r="AI21" s="25">
        <v>301.95320705515917</v>
      </c>
      <c r="AJ21" s="26">
        <v>4347.4260000000004</v>
      </c>
      <c r="AK21" s="24">
        <v>5793.3590000000004</v>
      </c>
      <c r="AL21" s="25">
        <v>133.25951954098815</v>
      </c>
      <c r="AM21" s="26">
        <v>2986.0450000000001</v>
      </c>
      <c r="AN21" s="24">
        <v>4054.6750000000002</v>
      </c>
      <c r="AO21" s="25">
        <v>135.78747138773863</v>
      </c>
      <c r="AP21" s="26">
        <v>3</v>
      </c>
      <c r="AQ21" s="23">
        <v>0</v>
      </c>
      <c r="AR21" s="23">
        <v>1</v>
      </c>
      <c r="AS21" s="23">
        <v>0</v>
      </c>
      <c r="AT21" s="24">
        <v>0</v>
      </c>
      <c r="AU21" s="25"/>
      <c r="AV21" s="26">
        <v>116.35599999999999</v>
      </c>
      <c r="AW21" s="24">
        <v>175.48</v>
      </c>
      <c r="AX21" s="25">
        <v>150.81302210457562</v>
      </c>
      <c r="AY21" s="26">
        <v>-116.35599999999999</v>
      </c>
      <c r="AZ21" s="24">
        <v>-175.48</v>
      </c>
      <c r="BA21" s="25">
        <v>150.81302210457562</v>
      </c>
      <c r="BB21" s="26">
        <v>3</v>
      </c>
      <c r="BC21" s="24">
        <v>0</v>
      </c>
      <c r="BD21" s="27">
        <v>3</v>
      </c>
      <c r="BE21" s="26">
        <v>0</v>
      </c>
      <c r="BF21" s="24">
        <v>0</v>
      </c>
      <c r="BG21" s="25"/>
    </row>
    <row r="22" spans="1:59" ht="15" customHeight="1" x14ac:dyDescent="0.2">
      <c r="A22" s="21">
        <v>11</v>
      </c>
      <c r="B22" s="21" t="s">
        <v>76</v>
      </c>
      <c r="C22" s="22">
        <v>1</v>
      </c>
      <c r="D22" s="22">
        <v>0</v>
      </c>
      <c r="E22" s="22">
        <v>1</v>
      </c>
      <c r="F22" s="26">
        <v>142</v>
      </c>
      <c r="G22" s="24">
        <v>100</v>
      </c>
      <c r="H22" s="25">
        <v>70.422535211267601</v>
      </c>
      <c r="I22" s="26">
        <v>2643.6713615023473</v>
      </c>
      <c r="J22" s="24">
        <v>3311.6083333333336</v>
      </c>
      <c r="K22" s="25">
        <v>125.26550695966274</v>
      </c>
      <c r="L22" s="23">
        <v>10749.145</v>
      </c>
      <c r="M22" s="24">
        <v>5995.77</v>
      </c>
      <c r="N22" s="25">
        <v>55.779041030705237</v>
      </c>
      <c r="O22" s="26">
        <v>14258.258</v>
      </c>
      <c r="P22" s="24">
        <v>10864.866</v>
      </c>
      <c r="Q22" s="25">
        <v>76.200514817448251</v>
      </c>
      <c r="R22" s="26">
        <v>0</v>
      </c>
      <c r="S22" s="24">
        <v>0</v>
      </c>
      <c r="T22" s="25"/>
      <c r="U22" s="26">
        <v>3509.1129999999998</v>
      </c>
      <c r="V22" s="24">
        <v>4869.0959999999995</v>
      </c>
      <c r="W22" s="25">
        <v>138.7557482474916</v>
      </c>
      <c r="X22" s="26">
        <v>0</v>
      </c>
      <c r="Y22" s="24">
        <v>0</v>
      </c>
      <c r="Z22" s="25"/>
      <c r="AA22" s="26">
        <v>0</v>
      </c>
      <c r="AB22" s="24">
        <v>0</v>
      </c>
      <c r="AC22" s="25"/>
      <c r="AD22" s="26">
        <v>3509.1129999999998</v>
      </c>
      <c r="AE22" s="24">
        <v>4869.0959999999995</v>
      </c>
      <c r="AF22" s="25">
        <v>138.7557482474916</v>
      </c>
      <c r="AG22" s="26">
        <v>-3509.1129999999998</v>
      </c>
      <c r="AH22" s="24">
        <v>-4869.0959999999995</v>
      </c>
      <c r="AI22" s="25">
        <v>138.7557482474916</v>
      </c>
      <c r="AJ22" s="26">
        <v>6683.9930000000004</v>
      </c>
      <c r="AK22" s="24">
        <v>5973.8249999999998</v>
      </c>
      <c r="AL22" s="25">
        <v>89.375093600487006</v>
      </c>
      <c r="AM22" s="26">
        <v>4504.8159999999998</v>
      </c>
      <c r="AN22" s="24">
        <v>3973.93</v>
      </c>
      <c r="AO22" s="25">
        <v>88.215145746241348</v>
      </c>
      <c r="AP22" s="26">
        <v>1</v>
      </c>
      <c r="AQ22" s="23">
        <v>1</v>
      </c>
      <c r="AR22" s="23">
        <v>0</v>
      </c>
      <c r="AS22" s="23">
        <v>8297.4699999999993</v>
      </c>
      <c r="AT22" s="24">
        <v>4217.6499999999996</v>
      </c>
      <c r="AU22" s="25">
        <v>50.830554373803096</v>
      </c>
      <c r="AV22" s="26">
        <v>0</v>
      </c>
      <c r="AW22" s="24">
        <v>0</v>
      </c>
      <c r="AX22" s="25"/>
      <c r="AY22" s="26">
        <v>8297.4699999999993</v>
      </c>
      <c r="AZ22" s="24">
        <v>4217.6499999999996</v>
      </c>
      <c r="BA22" s="25">
        <v>50.830554373803096</v>
      </c>
      <c r="BB22" s="26">
        <v>1</v>
      </c>
      <c r="BC22" s="24">
        <v>0</v>
      </c>
      <c r="BD22" s="27">
        <v>1</v>
      </c>
      <c r="BE22" s="26">
        <v>419.63</v>
      </c>
      <c r="BF22" s="24">
        <v>0</v>
      </c>
      <c r="BG22" s="25">
        <v>0</v>
      </c>
    </row>
    <row r="23" spans="1:59" ht="15" customHeight="1" x14ac:dyDescent="0.2">
      <c r="A23" s="21">
        <v>12</v>
      </c>
      <c r="B23" s="21" t="s">
        <v>77</v>
      </c>
      <c r="C23" s="22">
        <v>3</v>
      </c>
      <c r="D23" s="22">
        <v>2</v>
      </c>
      <c r="E23" s="22">
        <v>1</v>
      </c>
      <c r="F23" s="26">
        <v>4</v>
      </c>
      <c r="G23" s="24">
        <v>5</v>
      </c>
      <c r="H23" s="25">
        <v>125</v>
      </c>
      <c r="I23" s="26">
        <v>2699</v>
      </c>
      <c r="J23" s="24">
        <v>2575.6333333333332</v>
      </c>
      <c r="K23" s="25">
        <v>95.42917129801161</v>
      </c>
      <c r="L23" s="23">
        <v>1420.364</v>
      </c>
      <c r="M23" s="24">
        <v>1598.077</v>
      </c>
      <c r="N23" s="25">
        <v>112.51179275171717</v>
      </c>
      <c r="O23" s="26">
        <v>1449.527</v>
      </c>
      <c r="P23" s="24">
        <v>1571.732</v>
      </c>
      <c r="Q23" s="25">
        <v>108.43068118082657</v>
      </c>
      <c r="R23" s="26">
        <v>92.322999999999993</v>
      </c>
      <c r="S23" s="24">
        <v>93.114999999999995</v>
      </c>
      <c r="T23" s="25">
        <v>100.85785773859169</v>
      </c>
      <c r="U23" s="26">
        <v>121.486</v>
      </c>
      <c r="V23" s="24">
        <v>66.77</v>
      </c>
      <c r="W23" s="25">
        <v>54.961065472564741</v>
      </c>
      <c r="X23" s="26">
        <v>4.4160000000000004</v>
      </c>
      <c r="Y23" s="24">
        <v>11.173999999999999</v>
      </c>
      <c r="Z23" s="25">
        <v>253.03442028985506</v>
      </c>
      <c r="AA23" s="26">
        <v>87.906999999999996</v>
      </c>
      <c r="AB23" s="24">
        <v>81.941000000000003</v>
      </c>
      <c r="AC23" s="25">
        <v>93.2132822187084</v>
      </c>
      <c r="AD23" s="26">
        <v>121.486</v>
      </c>
      <c r="AE23" s="24">
        <v>66.77</v>
      </c>
      <c r="AF23" s="25">
        <v>54.961065472564741</v>
      </c>
      <c r="AG23" s="26">
        <v>-33.579000000000001</v>
      </c>
      <c r="AH23" s="24">
        <v>15.170999999999999</v>
      </c>
      <c r="AI23" s="25" t="s">
        <v>24</v>
      </c>
      <c r="AJ23" s="26">
        <v>186.596</v>
      </c>
      <c r="AK23" s="24">
        <v>219.714</v>
      </c>
      <c r="AL23" s="25">
        <v>117.74850479109948</v>
      </c>
      <c r="AM23" s="26">
        <v>129.55199999999999</v>
      </c>
      <c r="AN23" s="24">
        <v>154.53800000000001</v>
      </c>
      <c r="AO23" s="25">
        <v>119.28646412251452</v>
      </c>
      <c r="AP23" s="26">
        <v>3</v>
      </c>
      <c r="AQ23" s="23">
        <v>0</v>
      </c>
      <c r="AR23" s="23">
        <v>0</v>
      </c>
      <c r="AS23" s="23">
        <v>0</v>
      </c>
      <c r="AT23" s="24">
        <v>0</v>
      </c>
      <c r="AU23" s="25"/>
      <c r="AV23" s="26">
        <v>0</v>
      </c>
      <c r="AW23" s="24">
        <v>0</v>
      </c>
      <c r="AX23" s="25"/>
      <c r="AY23" s="26">
        <v>0</v>
      </c>
      <c r="AZ23" s="24">
        <v>0</v>
      </c>
      <c r="BA23" s="25"/>
      <c r="BB23" s="26">
        <v>3</v>
      </c>
      <c r="BC23" s="24">
        <v>0</v>
      </c>
      <c r="BD23" s="27">
        <v>3</v>
      </c>
      <c r="BE23" s="26">
        <v>0</v>
      </c>
      <c r="BF23" s="24">
        <v>0</v>
      </c>
      <c r="BG23" s="25"/>
    </row>
    <row r="24" spans="1:59" ht="15" customHeight="1" x14ac:dyDescent="0.2">
      <c r="A24" s="21">
        <v>13</v>
      </c>
      <c r="B24" s="21" t="s">
        <v>78</v>
      </c>
      <c r="C24" s="22">
        <v>14</v>
      </c>
      <c r="D24" s="22">
        <v>12</v>
      </c>
      <c r="E24" s="22">
        <v>2</v>
      </c>
      <c r="F24" s="26">
        <v>158</v>
      </c>
      <c r="G24" s="24">
        <v>176</v>
      </c>
      <c r="H24" s="25">
        <v>111.39240506329114</v>
      </c>
      <c r="I24" s="26">
        <v>3739.4773206751056</v>
      </c>
      <c r="J24" s="24">
        <v>3841.1448863636365</v>
      </c>
      <c r="K24" s="25">
        <v>102.71876406701075</v>
      </c>
      <c r="L24" s="23">
        <v>82397.184999999998</v>
      </c>
      <c r="M24" s="24">
        <v>69215.767999999996</v>
      </c>
      <c r="N24" s="25">
        <v>84.002588195215651</v>
      </c>
      <c r="O24" s="26">
        <v>76021.627999999997</v>
      </c>
      <c r="P24" s="24">
        <v>66788.395999999993</v>
      </c>
      <c r="Q24" s="25">
        <v>87.854466889343655</v>
      </c>
      <c r="R24" s="26">
        <v>6573.2280000000001</v>
      </c>
      <c r="S24" s="24">
        <v>2983.6669999999999</v>
      </c>
      <c r="T24" s="25">
        <v>45.391198966474313</v>
      </c>
      <c r="U24" s="26">
        <v>197.67099999999999</v>
      </c>
      <c r="V24" s="24">
        <v>556.29499999999996</v>
      </c>
      <c r="W24" s="25">
        <v>281.42469052111841</v>
      </c>
      <c r="X24" s="26">
        <v>419.21</v>
      </c>
      <c r="Y24" s="24">
        <v>590.65800000000002</v>
      </c>
      <c r="Z24" s="25">
        <v>140.89787934448128</v>
      </c>
      <c r="AA24" s="26">
        <v>6154.018</v>
      </c>
      <c r="AB24" s="24">
        <v>2393.009</v>
      </c>
      <c r="AC24" s="25">
        <v>38.885310377707704</v>
      </c>
      <c r="AD24" s="26">
        <v>197.67099999999999</v>
      </c>
      <c r="AE24" s="24">
        <v>556.29499999999996</v>
      </c>
      <c r="AF24" s="25">
        <v>281.42469052111841</v>
      </c>
      <c r="AG24" s="26">
        <v>5956.3469999999998</v>
      </c>
      <c r="AH24" s="24">
        <v>1836.7139999999999</v>
      </c>
      <c r="AI24" s="25">
        <v>30.836249130549309</v>
      </c>
      <c r="AJ24" s="26">
        <v>10564.641</v>
      </c>
      <c r="AK24" s="24">
        <v>11957.941999999999</v>
      </c>
      <c r="AL24" s="25">
        <v>113.18834213107667</v>
      </c>
      <c r="AM24" s="26">
        <v>7090.049</v>
      </c>
      <c r="AN24" s="24">
        <v>8112.4979999999996</v>
      </c>
      <c r="AO24" s="25">
        <v>114.42090174553094</v>
      </c>
      <c r="AP24" s="26">
        <v>14</v>
      </c>
      <c r="AQ24" s="23">
        <v>4</v>
      </c>
      <c r="AR24" s="23">
        <v>4</v>
      </c>
      <c r="AS24" s="23">
        <v>40383.625</v>
      </c>
      <c r="AT24" s="24">
        <v>31229.030999999999</v>
      </c>
      <c r="AU24" s="25">
        <v>77.330925591746663</v>
      </c>
      <c r="AV24" s="26">
        <v>47249.182000000001</v>
      </c>
      <c r="AW24" s="24">
        <v>31412.487000000001</v>
      </c>
      <c r="AX24" s="25">
        <v>66.482604926366776</v>
      </c>
      <c r="AY24" s="26">
        <v>-6865.5569999999998</v>
      </c>
      <c r="AZ24" s="24">
        <v>-183.45599999999999</v>
      </c>
      <c r="BA24" s="25">
        <v>2.6721211403532155</v>
      </c>
      <c r="BB24" s="26">
        <v>14</v>
      </c>
      <c r="BC24" s="24">
        <v>3</v>
      </c>
      <c r="BD24" s="27">
        <v>11</v>
      </c>
      <c r="BE24" s="26">
        <v>9577.4969999999994</v>
      </c>
      <c r="BF24" s="24">
        <v>9127.1110000000008</v>
      </c>
      <c r="BG24" s="25">
        <v>95.297456109879235</v>
      </c>
    </row>
    <row r="25" spans="1:59" ht="15" customHeight="1" x14ac:dyDescent="0.2">
      <c r="A25" s="21">
        <v>14</v>
      </c>
      <c r="B25" s="21" t="s">
        <v>79</v>
      </c>
      <c r="C25" s="22">
        <v>16</v>
      </c>
      <c r="D25" s="22">
        <v>11</v>
      </c>
      <c r="E25" s="22">
        <v>5</v>
      </c>
      <c r="F25" s="26">
        <v>86</v>
      </c>
      <c r="G25" s="24">
        <v>94</v>
      </c>
      <c r="H25" s="25">
        <v>109.30232558139534</v>
      </c>
      <c r="I25" s="26">
        <v>3188.0096899224809</v>
      </c>
      <c r="J25" s="24">
        <v>2974.3324468085107</v>
      </c>
      <c r="K25" s="25">
        <v>93.297471968500645</v>
      </c>
      <c r="L25" s="23">
        <v>32637.216</v>
      </c>
      <c r="M25" s="24">
        <v>36357.387000000002</v>
      </c>
      <c r="N25" s="25">
        <v>111.39855495027517</v>
      </c>
      <c r="O25" s="26">
        <v>30763.33</v>
      </c>
      <c r="P25" s="24">
        <v>34792.396999999997</v>
      </c>
      <c r="Q25" s="25">
        <v>113.09697942322889</v>
      </c>
      <c r="R25" s="26">
        <v>2552.123</v>
      </c>
      <c r="S25" s="24">
        <v>2313.0650000000001</v>
      </c>
      <c r="T25" s="25">
        <v>90.632974978086864</v>
      </c>
      <c r="U25" s="26">
        <v>678.23699999999997</v>
      </c>
      <c r="V25" s="24">
        <v>748.07500000000005</v>
      </c>
      <c r="W25" s="25">
        <v>110.296990579989</v>
      </c>
      <c r="X25" s="26">
        <v>333.45400000000001</v>
      </c>
      <c r="Y25" s="24">
        <v>442.71800000000002</v>
      </c>
      <c r="Z25" s="25">
        <v>132.76733822356309</v>
      </c>
      <c r="AA25" s="26">
        <v>2218.6689999999999</v>
      </c>
      <c r="AB25" s="24">
        <v>1870.347</v>
      </c>
      <c r="AC25" s="25">
        <v>84.300407135990099</v>
      </c>
      <c r="AD25" s="26">
        <v>678.23699999999997</v>
      </c>
      <c r="AE25" s="24">
        <v>748.07500000000005</v>
      </c>
      <c r="AF25" s="25">
        <v>110.296990579989</v>
      </c>
      <c r="AG25" s="26">
        <v>1540.432</v>
      </c>
      <c r="AH25" s="24">
        <v>1122.2719999999999</v>
      </c>
      <c r="AI25" s="25">
        <v>72.854368125305115</v>
      </c>
      <c r="AJ25" s="26">
        <v>4893.9129999999996</v>
      </c>
      <c r="AK25" s="24">
        <v>4951.6670000000004</v>
      </c>
      <c r="AL25" s="25">
        <v>101.1801190581034</v>
      </c>
      <c r="AM25" s="26">
        <v>3290.0259999999998</v>
      </c>
      <c r="AN25" s="24">
        <v>3355.047</v>
      </c>
      <c r="AO25" s="25">
        <v>101.97630657022162</v>
      </c>
      <c r="AP25" s="26">
        <v>16</v>
      </c>
      <c r="AQ25" s="23">
        <v>5</v>
      </c>
      <c r="AR25" s="23">
        <v>4</v>
      </c>
      <c r="AS25" s="23">
        <v>9367.9889999999996</v>
      </c>
      <c r="AT25" s="24">
        <v>12885.958000000001</v>
      </c>
      <c r="AU25" s="25">
        <v>137.55308636677518</v>
      </c>
      <c r="AV25" s="26">
        <v>6305.7629999999999</v>
      </c>
      <c r="AW25" s="24">
        <v>5793.0389999999998</v>
      </c>
      <c r="AX25" s="25">
        <v>91.868961773539539</v>
      </c>
      <c r="AY25" s="26">
        <v>3062.2260000000001</v>
      </c>
      <c r="AZ25" s="24">
        <v>7092.9189999999999</v>
      </c>
      <c r="BA25" s="25">
        <v>231.62624182539108</v>
      </c>
      <c r="BB25" s="26">
        <v>16</v>
      </c>
      <c r="BC25" s="24">
        <v>2</v>
      </c>
      <c r="BD25" s="27">
        <v>14</v>
      </c>
      <c r="BE25" s="26">
        <v>11.14</v>
      </c>
      <c r="BF25" s="24">
        <v>223.68899999999999</v>
      </c>
      <c r="BG25" s="25" t="s">
        <v>68</v>
      </c>
    </row>
    <row r="26" spans="1:59" ht="15" customHeight="1" x14ac:dyDescent="0.2">
      <c r="A26" s="21">
        <v>15</v>
      </c>
      <c r="B26" s="21" t="s">
        <v>80</v>
      </c>
      <c r="C26" s="22">
        <v>2</v>
      </c>
      <c r="D26" s="22">
        <v>2</v>
      </c>
      <c r="E26" s="22">
        <v>0</v>
      </c>
      <c r="F26" s="26">
        <v>5</v>
      </c>
      <c r="G26" s="24">
        <v>4</v>
      </c>
      <c r="H26" s="25">
        <v>80</v>
      </c>
      <c r="I26" s="26">
        <v>4412.8</v>
      </c>
      <c r="J26" s="24">
        <v>5436.229166666667</v>
      </c>
      <c r="K26" s="25">
        <v>123.19228532148901</v>
      </c>
      <c r="L26" s="23">
        <v>927.66800000000001</v>
      </c>
      <c r="M26" s="24">
        <v>917.71900000000005</v>
      </c>
      <c r="N26" s="25">
        <v>98.927525795866629</v>
      </c>
      <c r="O26" s="26">
        <v>943.25800000000004</v>
      </c>
      <c r="P26" s="24">
        <v>883.23</v>
      </c>
      <c r="Q26" s="25">
        <v>93.636099561307716</v>
      </c>
      <c r="R26" s="26">
        <v>2.4510000000000001</v>
      </c>
      <c r="S26" s="24">
        <v>34.488999999999997</v>
      </c>
      <c r="T26" s="25" t="s">
        <v>68</v>
      </c>
      <c r="U26" s="26">
        <v>18.041</v>
      </c>
      <c r="V26" s="24">
        <v>0</v>
      </c>
      <c r="W26" s="25">
        <v>0</v>
      </c>
      <c r="X26" s="26">
        <v>0</v>
      </c>
      <c r="Y26" s="24">
        <v>0</v>
      </c>
      <c r="Z26" s="25"/>
      <c r="AA26" s="26">
        <v>2.4510000000000001</v>
      </c>
      <c r="AB26" s="24">
        <v>34.488999999999997</v>
      </c>
      <c r="AC26" s="25" t="s">
        <v>68</v>
      </c>
      <c r="AD26" s="26">
        <v>18.041</v>
      </c>
      <c r="AE26" s="24">
        <v>0</v>
      </c>
      <c r="AF26" s="25">
        <v>0</v>
      </c>
      <c r="AG26" s="26">
        <v>-15.59</v>
      </c>
      <c r="AH26" s="24">
        <v>34.488999999999997</v>
      </c>
      <c r="AI26" s="25" t="s">
        <v>24</v>
      </c>
      <c r="AJ26" s="26">
        <v>418.54500000000002</v>
      </c>
      <c r="AK26" s="24">
        <v>400.18900000000002</v>
      </c>
      <c r="AL26" s="25">
        <v>95.614330597665713</v>
      </c>
      <c r="AM26" s="26">
        <v>264.76799999999997</v>
      </c>
      <c r="AN26" s="24">
        <v>260.93900000000002</v>
      </c>
      <c r="AO26" s="25">
        <v>98.553828257191199</v>
      </c>
      <c r="AP26" s="26">
        <v>2</v>
      </c>
      <c r="AQ26" s="23">
        <v>1</v>
      </c>
      <c r="AR26" s="23">
        <v>1</v>
      </c>
      <c r="AS26" s="23">
        <v>0</v>
      </c>
      <c r="AT26" s="24">
        <v>13.877000000000001</v>
      </c>
      <c r="AU26" s="25"/>
      <c r="AV26" s="26">
        <v>19.516999999999999</v>
      </c>
      <c r="AW26" s="24">
        <v>12.157999999999999</v>
      </c>
      <c r="AX26" s="25">
        <v>62.294410001537123</v>
      </c>
      <c r="AY26" s="26">
        <v>-19.516999999999999</v>
      </c>
      <c r="AZ26" s="24">
        <v>1.7190000000000001</v>
      </c>
      <c r="BA26" s="25" t="s">
        <v>24</v>
      </c>
      <c r="BB26" s="26">
        <v>2</v>
      </c>
      <c r="BC26" s="24">
        <v>0</v>
      </c>
      <c r="BD26" s="27">
        <v>2</v>
      </c>
      <c r="BE26" s="26">
        <v>0</v>
      </c>
      <c r="BF26" s="24">
        <v>0</v>
      </c>
      <c r="BG26" s="25"/>
    </row>
    <row r="27" spans="1:59" ht="15" customHeight="1" x14ac:dyDescent="0.2">
      <c r="A27" s="21">
        <v>16</v>
      </c>
      <c r="B27" s="21" t="s">
        <v>81</v>
      </c>
      <c r="C27" s="22">
        <v>5</v>
      </c>
      <c r="D27" s="22">
        <v>4</v>
      </c>
      <c r="E27" s="22">
        <v>1</v>
      </c>
      <c r="F27" s="26">
        <v>34</v>
      </c>
      <c r="G27" s="24">
        <v>31</v>
      </c>
      <c r="H27" s="25">
        <v>91.17647058823529</v>
      </c>
      <c r="I27" s="26">
        <v>4209.8627450980393</v>
      </c>
      <c r="J27" s="24">
        <v>4132.8467741935483</v>
      </c>
      <c r="K27" s="25">
        <v>98.170582378388289</v>
      </c>
      <c r="L27" s="23">
        <v>15811.124</v>
      </c>
      <c r="M27" s="24">
        <v>12253.459000000001</v>
      </c>
      <c r="N27" s="25">
        <v>77.498974772445024</v>
      </c>
      <c r="O27" s="26">
        <v>49494.216</v>
      </c>
      <c r="P27" s="24">
        <v>11607.308999999999</v>
      </c>
      <c r="Q27" s="25">
        <v>23.451849403978841</v>
      </c>
      <c r="R27" s="26">
        <v>877.92700000000002</v>
      </c>
      <c r="S27" s="24">
        <v>767.83199999999999</v>
      </c>
      <c r="T27" s="25">
        <v>87.459663502774148</v>
      </c>
      <c r="U27" s="26">
        <v>34561.019</v>
      </c>
      <c r="V27" s="24">
        <v>121.682</v>
      </c>
      <c r="W27" s="25">
        <v>0.35207873934504075</v>
      </c>
      <c r="X27" s="26">
        <v>179.12899999999999</v>
      </c>
      <c r="Y27" s="24">
        <v>123.509</v>
      </c>
      <c r="Z27" s="25">
        <v>68.949751296551639</v>
      </c>
      <c r="AA27" s="26">
        <v>698.798</v>
      </c>
      <c r="AB27" s="24">
        <v>644.32299999999998</v>
      </c>
      <c r="AC27" s="25">
        <v>92.204471106099334</v>
      </c>
      <c r="AD27" s="26">
        <v>34561.019</v>
      </c>
      <c r="AE27" s="24">
        <v>121.682</v>
      </c>
      <c r="AF27" s="25">
        <v>0.35207873934504075</v>
      </c>
      <c r="AG27" s="26">
        <v>-33862.220999999998</v>
      </c>
      <c r="AH27" s="24">
        <v>522.64099999999996</v>
      </c>
      <c r="AI27" s="25" t="s">
        <v>24</v>
      </c>
      <c r="AJ27" s="26">
        <v>2636.6460000000002</v>
      </c>
      <c r="AK27" s="24">
        <v>2326.2600000000002</v>
      </c>
      <c r="AL27" s="25">
        <v>88.227998752961142</v>
      </c>
      <c r="AM27" s="26">
        <v>1717.624</v>
      </c>
      <c r="AN27" s="24">
        <v>1537.4190000000001</v>
      </c>
      <c r="AO27" s="25">
        <v>89.508472168530488</v>
      </c>
      <c r="AP27" s="26">
        <v>5</v>
      </c>
      <c r="AQ27" s="23">
        <v>1</v>
      </c>
      <c r="AR27" s="23">
        <v>1</v>
      </c>
      <c r="AS27" s="23">
        <v>281.613</v>
      </c>
      <c r="AT27" s="24">
        <v>101.438</v>
      </c>
      <c r="AU27" s="25">
        <v>36.020354173990548</v>
      </c>
      <c r="AV27" s="26">
        <v>3047.1320000000001</v>
      </c>
      <c r="AW27" s="24">
        <v>1785.5309999999999</v>
      </c>
      <c r="AX27" s="25">
        <v>58.597100486621521</v>
      </c>
      <c r="AY27" s="26">
        <v>-2765.5189999999998</v>
      </c>
      <c r="AZ27" s="24">
        <v>-1684.0930000000001</v>
      </c>
      <c r="BA27" s="25">
        <v>60.896092198245611</v>
      </c>
      <c r="BB27" s="26">
        <v>5</v>
      </c>
      <c r="BC27" s="24">
        <v>1</v>
      </c>
      <c r="BD27" s="27">
        <v>4</v>
      </c>
      <c r="BE27" s="26">
        <v>115.16500000000001</v>
      </c>
      <c r="BF27" s="24">
        <v>332.024</v>
      </c>
      <c r="BG27" s="25">
        <v>288.30286979551079</v>
      </c>
    </row>
    <row r="28" spans="1:59" ht="15" customHeight="1" x14ac:dyDescent="0.2">
      <c r="A28" s="21">
        <v>17</v>
      </c>
      <c r="B28" s="21" t="s">
        <v>82</v>
      </c>
      <c r="C28" s="22">
        <v>20</v>
      </c>
      <c r="D28" s="22">
        <v>13</v>
      </c>
      <c r="E28" s="22">
        <v>7</v>
      </c>
      <c r="F28" s="26">
        <v>99</v>
      </c>
      <c r="G28" s="91">
        <v>96</v>
      </c>
      <c r="H28" s="25">
        <v>46.464646464646464</v>
      </c>
      <c r="I28" s="90">
        <v>4264</v>
      </c>
      <c r="J28" s="91">
        <v>4728</v>
      </c>
      <c r="K28" s="92">
        <v>110.9</v>
      </c>
      <c r="L28" s="23">
        <v>59669.542000000001</v>
      </c>
      <c r="M28" s="24">
        <v>56376.235000000001</v>
      </c>
      <c r="N28" s="25">
        <v>94.480757033462737</v>
      </c>
      <c r="O28" s="26">
        <v>59030.402000000002</v>
      </c>
      <c r="P28" s="24">
        <v>57003.811000000002</v>
      </c>
      <c r="Q28" s="25">
        <v>96.566869051645625</v>
      </c>
      <c r="R28" s="26">
        <v>2489.002</v>
      </c>
      <c r="S28" s="24">
        <v>2178.8020000000001</v>
      </c>
      <c r="T28" s="25">
        <v>87.537173533809948</v>
      </c>
      <c r="U28" s="26">
        <v>1849.8620000000001</v>
      </c>
      <c r="V28" s="24">
        <v>2806.3780000000002</v>
      </c>
      <c r="W28" s="25">
        <v>151.70742466194775</v>
      </c>
      <c r="X28" s="26">
        <v>628.02800000000002</v>
      </c>
      <c r="Y28" s="24">
        <v>414.71199999999999</v>
      </c>
      <c r="Z28" s="25">
        <v>66.033998484144021</v>
      </c>
      <c r="AA28" s="26">
        <v>1860.9739999999999</v>
      </c>
      <c r="AB28" s="24">
        <v>1764.09</v>
      </c>
      <c r="AC28" s="25">
        <v>94.79390899604185</v>
      </c>
      <c r="AD28" s="26">
        <v>1849.8620000000001</v>
      </c>
      <c r="AE28" s="24">
        <v>2806.3780000000002</v>
      </c>
      <c r="AF28" s="25">
        <v>151.70742466194775</v>
      </c>
      <c r="AG28" s="26">
        <v>11.112</v>
      </c>
      <c r="AH28" s="24">
        <v>-1042.288</v>
      </c>
      <c r="AI28" s="25" t="s">
        <v>24</v>
      </c>
      <c r="AJ28" s="26">
        <v>7959.64</v>
      </c>
      <c r="AK28" s="24">
        <v>8444.67</v>
      </c>
      <c r="AL28" s="25">
        <v>106.09361729927484</v>
      </c>
      <c r="AM28" s="26">
        <v>5065.1030000000001</v>
      </c>
      <c r="AN28" s="24">
        <v>5446.3609999999999</v>
      </c>
      <c r="AO28" s="25">
        <v>107.52715196512293</v>
      </c>
      <c r="AP28" s="26">
        <v>20</v>
      </c>
      <c r="AQ28" s="23">
        <v>3</v>
      </c>
      <c r="AR28" s="23">
        <v>3</v>
      </c>
      <c r="AS28" s="23">
        <v>7870.4210000000003</v>
      </c>
      <c r="AT28" s="24">
        <v>5794.7929999999997</v>
      </c>
      <c r="AU28" s="25">
        <v>73.627484476370455</v>
      </c>
      <c r="AV28" s="26">
        <v>22821.561000000002</v>
      </c>
      <c r="AW28" s="24">
        <v>22891.582999999999</v>
      </c>
      <c r="AX28" s="25">
        <v>100.3068238846589</v>
      </c>
      <c r="AY28" s="26">
        <v>-14951.14</v>
      </c>
      <c r="AZ28" s="24">
        <v>-17096.79</v>
      </c>
      <c r="BA28" s="25">
        <v>114.35107958322909</v>
      </c>
      <c r="BB28" s="26">
        <v>20</v>
      </c>
      <c r="BC28" s="24">
        <v>2</v>
      </c>
      <c r="BD28" s="27">
        <v>18</v>
      </c>
      <c r="BE28" s="26">
        <v>267.23200000000003</v>
      </c>
      <c r="BF28" s="24">
        <v>551.53200000000004</v>
      </c>
      <c r="BG28" s="25">
        <v>206.38695964555143</v>
      </c>
    </row>
    <row r="29" spans="1:59" ht="15" customHeight="1" x14ac:dyDescent="0.2">
      <c r="A29" s="21">
        <v>18</v>
      </c>
      <c r="B29" s="21" t="s">
        <v>83</v>
      </c>
      <c r="C29" s="22">
        <v>18</v>
      </c>
      <c r="D29" s="22">
        <v>13</v>
      </c>
      <c r="E29" s="22">
        <v>5</v>
      </c>
      <c r="F29" s="26">
        <v>38</v>
      </c>
      <c r="G29" s="24">
        <v>43</v>
      </c>
      <c r="H29" s="25">
        <v>113.1578947368421</v>
      </c>
      <c r="I29" s="26">
        <v>4285.2785087719303</v>
      </c>
      <c r="J29" s="24">
        <v>4128.5949612403101</v>
      </c>
      <c r="K29" s="25">
        <v>96.343678778149652</v>
      </c>
      <c r="L29" s="23">
        <v>9446.3469999999998</v>
      </c>
      <c r="M29" s="24">
        <v>20718.341</v>
      </c>
      <c r="N29" s="25">
        <v>219.32648673608961</v>
      </c>
      <c r="O29" s="26">
        <v>9272.1980000000003</v>
      </c>
      <c r="P29" s="24">
        <v>18426.507000000001</v>
      </c>
      <c r="Q29" s="25">
        <v>198.72857546829781</v>
      </c>
      <c r="R29" s="26">
        <v>378.75599999999997</v>
      </c>
      <c r="S29" s="24">
        <v>2795.009</v>
      </c>
      <c r="T29" s="25">
        <v>737.94448140755526</v>
      </c>
      <c r="U29" s="26">
        <v>204.607</v>
      </c>
      <c r="V29" s="24">
        <v>503.17500000000001</v>
      </c>
      <c r="W29" s="25">
        <v>245.92267126735644</v>
      </c>
      <c r="X29" s="26">
        <v>28.266999999999999</v>
      </c>
      <c r="Y29" s="24">
        <v>284.94799999999998</v>
      </c>
      <c r="Z29" s="25" t="s">
        <v>68</v>
      </c>
      <c r="AA29" s="26">
        <v>350.48899999999998</v>
      </c>
      <c r="AB29" s="24">
        <v>2512.288</v>
      </c>
      <c r="AC29" s="25">
        <v>716.79510626581714</v>
      </c>
      <c r="AD29" s="26">
        <v>204.607</v>
      </c>
      <c r="AE29" s="24">
        <v>505.40199999999999</v>
      </c>
      <c r="AF29" s="25">
        <v>247.01109932700248</v>
      </c>
      <c r="AG29" s="26">
        <v>145.88200000000001</v>
      </c>
      <c r="AH29" s="24">
        <v>2006.886</v>
      </c>
      <c r="AI29" s="25" t="s">
        <v>68</v>
      </c>
      <c r="AJ29" s="26">
        <v>3048.424</v>
      </c>
      <c r="AK29" s="24">
        <v>3298.6840000000002</v>
      </c>
      <c r="AL29" s="25">
        <v>108.20948791900339</v>
      </c>
      <c r="AM29" s="26">
        <v>1954.087</v>
      </c>
      <c r="AN29" s="24">
        <v>2130.355</v>
      </c>
      <c r="AO29" s="25">
        <v>109.02047861737989</v>
      </c>
      <c r="AP29" s="26">
        <v>18</v>
      </c>
      <c r="AQ29" s="23">
        <v>3</v>
      </c>
      <c r="AR29" s="23">
        <v>2</v>
      </c>
      <c r="AS29" s="23">
        <v>3515.4119999999998</v>
      </c>
      <c r="AT29" s="24">
        <v>3886.0239999999999</v>
      </c>
      <c r="AU29" s="25">
        <v>110.54249117884333</v>
      </c>
      <c r="AV29" s="26">
        <v>790.452</v>
      </c>
      <c r="AW29" s="24">
        <v>980.28</v>
      </c>
      <c r="AX29" s="25">
        <v>124.01512046272258</v>
      </c>
      <c r="AY29" s="26">
        <v>2724.96</v>
      </c>
      <c r="AZ29" s="24">
        <v>2905.7440000000001</v>
      </c>
      <c r="BA29" s="25">
        <v>106.63437261464388</v>
      </c>
      <c r="BB29" s="26">
        <v>18</v>
      </c>
      <c r="BC29" s="24">
        <v>1</v>
      </c>
      <c r="BD29" s="27">
        <v>17</v>
      </c>
      <c r="BE29" s="26">
        <v>56.488999999999997</v>
      </c>
      <c r="BF29" s="24">
        <v>7.5330000000000004</v>
      </c>
      <c r="BG29" s="25">
        <v>13.335339623643542</v>
      </c>
    </row>
    <row r="30" spans="1:59" ht="15" customHeight="1" x14ac:dyDescent="0.2">
      <c r="A30" s="21">
        <v>19</v>
      </c>
      <c r="B30" s="21" t="s">
        <v>84</v>
      </c>
      <c r="C30" s="22">
        <v>9</v>
      </c>
      <c r="D30" s="22">
        <v>7</v>
      </c>
      <c r="E30" s="22">
        <v>2</v>
      </c>
      <c r="F30" s="26">
        <v>13</v>
      </c>
      <c r="G30" s="65">
        <v>17</v>
      </c>
      <c r="H30" s="25">
        <v>130.76923076923077</v>
      </c>
      <c r="I30" s="26">
        <v>3962.8589743589746</v>
      </c>
      <c r="J30" s="24">
        <v>3989.8039215686276</v>
      </c>
      <c r="K30" s="25">
        <v>100.67993707028174</v>
      </c>
      <c r="L30" s="23">
        <v>7892.7569999999996</v>
      </c>
      <c r="M30" s="24">
        <v>8947.4779999999992</v>
      </c>
      <c r="N30" s="25">
        <v>113.36315054422681</v>
      </c>
      <c r="O30" s="26">
        <v>6950.3</v>
      </c>
      <c r="P30" s="24">
        <v>7992.5420000000004</v>
      </c>
      <c r="Q30" s="25">
        <v>114.99564047595068</v>
      </c>
      <c r="R30" s="26">
        <v>942.45699999999999</v>
      </c>
      <c r="S30" s="24">
        <v>1081.383</v>
      </c>
      <c r="T30" s="25">
        <v>114.7408316772012</v>
      </c>
      <c r="U30" s="26">
        <v>0</v>
      </c>
      <c r="V30" s="24">
        <v>126.447</v>
      </c>
      <c r="W30" s="25"/>
      <c r="X30" s="26">
        <v>201.523</v>
      </c>
      <c r="Y30" s="24">
        <v>199.79400000000001</v>
      </c>
      <c r="Z30" s="25">
        <v>99.142033415540652</v>
      </c>
      <c r="AA30" s="26">
        <v>740.93399999999997</v>
      </c>
      <c r="AB30" s="24">
        <v>881.58900000000006</v>
      </c>
      <c r="AC30" s="25">
        <v>118.98347221209985</v>
      </c>
      <c r="AD30" s="26">
        <v>0</v>
      </c>
      <c r="AE30" s="24">
        <v>126.447</v>
      </c>
      <c r="AF30" s="25"/>
      <c r="AG30" s="26">
        <v>740.93399999999997</v>
      </c>
      <c r="AH30" s="24">
        <v>755.14200000000005</v>
      </c>
      <c r="AI30" s="25">
        <v>101.91757970345536</v>
      </c>
      <c r="AJ30" s="26">
        <v>912.79700000000003</v>
      </c>
      <c r="AK30" s="24">
        <v>1225.654</v>
      </c>
      <c r="AL30" s="25">
        <v>134.27454297067146</v>
      </c>
      <c r="AM30" s="26">
        <v>618.20600000000002</v>
      </c>
      <c r="AN30" s="24">
        <v>813.92</v>
      </c>
      <c r="AO30" s="25">
        <v>131.65837924575303</v>
      </c>
      <c r="AP30" s="26">
        <v>9</v>
      </c>
      <c r="AQ30" s="23">
        <v>0</v>
      </c>
      <c r="AR30" s="23">
        <v>1</v>
      </c>
      <c r="AS30" s="23">
        <v>0</v>
      </c>
      <c r="AT30" s="24">
        <v>0</v>
      </c>
      <c r="AU30" s="25"/>
      <c r="AV30" s="26">
        <v>40.154000000000003</v>
      </c>
      <c r="AW30" s="24">
        <v>159.495</v>
      </c>
      <c r="AX30" s="25">
        <v>397.20824824425961</v>
      </c>
      <c r="AY30" s="26">
        <v>-40.154000000000003</v>
      </c>
      <c r="AZ30" s="24">
        <v>-159.495</v>
      </c>
      <c r="BA30" s="25">
        <v>397.20824824425961</v>
      </c>
      <c r="BB30" s="26">
        <v>9</v>
      </c>
      <c r="BC30" s="24">
        <v>1</v>
      </c>
      <c r="BD30" s="27">
        <v>8</v>
      </c>
      <c r="BE30" s="26">
        <v>11.44</v>
      </c>
      <c r="BF30" s="24">
        <v>30.423999999999999</v>
      </c>
      <c r="BG30" s="25">
        <v>265.94405594405595</v>
      </c>
    </row>
    <row r="31" spans="1:59" ht="15" customHeight="1" x14ac:dyDescent="0.2">
      <c r="A31" s="38">
        <v>20</v>
      </c>
      <c r="B31" s="38" t="s">
        <v>85</v>
      </c>
      <c r="C31" s="48">
        <v>17</v>
      </c>
      <c r="D31" s="22">
        <v>12</v>
      </c>
      <c r="E31" s="22">
        <v>5</v>
      </c>
      <c r="F31" s="62">
        <v>419</v>
      </c>
      <c r="G31" s="67">
        <v>423</v>
      </c>
      <c r="H31" s="63">
        <v>100.9546539379475</v>
      </c>
      <c r="I31" s="26">
        <v>3608.3381066030233</v>
      </c>
      <c r="J31" s="24">
        <v>3703.7397557131603</v>
      </c>
      <c r="K31" s="25">
        <v>102.64392211294053</v>
      </c>
      <c r="L31" s="23">
        <v>110100.235</v>
      </c>
      <c r="M31" s="24">
        <v>111713.788</v>
      </c>
      <c r="N31" s="25">
        <v>101.4655309318822</v>
      </c>
      <c r="O31" s="26">
        <v>106796.11500000001</v>
      </c>
      <c r="P31" s="24">
        <v>108120.645</v>
      </c>
      <c r="Q31" s="25">
        <v>101.24024174474886</v>
      </c>
      <c r="R31" s="26">
        <v>3378.6779999999999</v>
      </c>
      <c r="S31" s="24">
        <v>4024.1990000000001</v>
      </c>
      <c r="T31" s="25">
        <v>119.10572715127041</v>
      </c>
      <c r="U31" s="26">
        <v>74.558000000000007</v>
      </c>
      <c r="V31" s="24">
        <v>431.05599999999998</v>
      </c>
      <c r="W31" s="25">
        <v>578.14855548700348</v>
      </c>
      <c r="X31" s="26">
        <v>382.73</v>
      </c>
      <c r="Y31" s="24">
        <v>612.85199999999998</v>
      </c>
      <c r="Z31" s="25">
        <v>160.12645990646149</v>
      </c>
      <c r="AA31" s="26">
        <v>2995.9479999999999</v>
      </c>
      <c r="AB31" s="24">
        <v>3411.3470000000002</v>
      </c>
      <c r="AC31" s="25">
        <v>113.86536081400611</v>
      </c>
      <c r="AD31" s="26">
        <v>74.558000000000007</v>
      </c>
      <c r="AE31" s="24">
        <v>431.05599999999998</v>
      </c>
      <c r="AF31" s="25">
        <v>578.14855548700348</v>
      </c>
      <c r="AG31" s="26">
        <v>2921.39</v>
      </c>
      <c r="AH31" s="24">
        <v>2980.2910000000002</v>
      </c>
      <c r="AI31" s="25">
        <v>102.0161977688703</v>
      </c>
      <c r="AJ31" s="26">
        <v>27650.636999999999</v>
      </c>
      <c r="AK31" s="24">
        <v>28330.41</v>
      </c>
      <c r="AL31" s="25">
        <v>102.45843522519932</v>
      </c>
      <c r="AM31" s="26">
        <v>18142.723999999998</v>
      </c>
      <c r="AN31" s="24">
        <v>18800.183000000001</v>
      </c>
      <c r="AO31" s="25">
        <v>103.62381635745548</v>
      </c>
      <c r="AP31" s="26">
        <v>17</v>
      </c>
      <c r="AQ31" s="23">
        <v>7</v>
      </c>
      <c r="AR31" s="23">
        <v>4</v>
      </c>
      <c r="AS31" s="23">
        <v>62255.345000000001</v>
      </c>
      <c r="AT31" s="24">
        <v>68477.497000000003</v>
      </c>
      <c r="AU31" s="25">
        <v>109.99456673157944</v>
      </c>
      <c r="AV31" s="26">
        <v>5571.7669999999998</v>
      </c>
      <c r="AW31" s="24">
        <v>7015.0739999999996</v>
      </c>
      <c r="AX31" s="25">
        <v>125.90393675830308</v>
      </c>
      <c r="AY31" s="26">
        <v>56683.578000000001</v>
      </c>
      <c r="AZ31" s="24">
        <v>61462.423000000003</v>
      </c>
      <c r="BA31" s="25">
        <v>108.43073985202558</v>
      </c>
      <c r="BB31" s="26">
        <v>17</v>
      </c>
      <c r="BC31" s="24">
        <v>0</v>
      </c>
      <c r="BD31" s="27">
        <v>17</v>
      </c>
      <c r="BE31" s="26">
        <v>0</v>
      </c>
      <c r="BF31" s="24">
        <v>0</v>
      </c>
      <c r="BG31" s="25"/>
    </row>
    <row r="32" spans="1:59" ht="15" customHeight="1" x14ac:dyDescent="0.2">
      <c r="A32" s="52">
        <v>21</v>
      </c>
      <c r="B32" s="53" t="s">
        <v>86</v>
      </c>
      <c r="C32" s="54">
        <v>75</v>
      </c>
      <c r="D32" s="37">
        <v>58</v>
      </c>
      <c r="E32" s="22">
        <v>17</v>
      </c>
      <c r="F32" s="62">
        <v>513</v>
      </c>
      <c r="G32" s="67">
        <v>578</v>
      </c>
      <c r="H32" s="63">
        <v>112.67056530214425</v>
      </c>
      <c r="I32" s="26">
        <v>3759.9909031838856</v>
      </c>
      <c r="J32" s="24">
        <v>3696.0915513264131</v>
      </c>
      <c r="K32" s="25">
        <v>98.300545041123272</v>
      </c>
      <c r="L32" s="23">
        <v>207553.61600000001</v>
      </c>
      <c r="M32" s="24">
        <v>215001.34099999999</v>
      </c>
      <c r="N32" s="25">
        <v>103.58833786832218</v>
      </c>
      <c r="O32" s="26">
        <v>191710.72700000001</v>
      </c>
      <c r="P32" s="24">
        <v>201426.82</v>
      </c>
      <c r="Q32" s="25">
        <v>105.06810085801823</v>
      </c>
      <c r="R32" s="26">
        <v>16748.599999999999</v>
      </c>
      <c r="S32" s="24">
        <v>14102.468000000001</v>
      </c>
      <c r="T32" s="25">
        <v>84.20087649116941</v>
      </c>
      <c r="U32" s="26">
        <v>905.71100000000001</v>
      </c>
      <c r="V32" s="24">
        <v>527.947</v>
      </c>
      <c r="W32" s="25">
        <v>58.290889698811213</v>
      </c>
      <c r="X32" s="26">
        <v>2981.0880000000002</v>
      </c>
      <c r="Y32" s="24">
        <v>2178.91</v>
      </c>
      <c r="Z32" s="25">
        <v>73.091099625371683</v>
      </c>
      <c r="AA32" s="26">
        <v>13767.512000000001</v>
      </c>
      <c r="AB32" s="24">
        <v>11923.558000000001</v>
      </c>
      <c r="AC32" s="25">
        <v>86.606483437239788</v>
      </c>
      <c r="AD32" s="26">
        <v>905.71100000000001</v>
      </c>
      <c r="AE32" s="24">
        <v>527.947</v>
      </c>
      <c r="AF32" s="25">
        <v>58.290889698811213</v>
      </c>
      <c r="AG32" s="26">
        <v>12861.800999999999</v>
      </c>
      <c r="AH32" s="24">
        <v>11395.611000000001</v>
      </c>
      <c r="AI32" s="25">
        <v>88.600430064187748</v>
      </c>
      <c r="AJ32" s="26">
        <v>35999.608999999997</v>
      </c>
      <c r="AK32" s="24">
        <v>39354.555999999997</v>
      </c>
      <c r="AL32" s="25">
        <v>109.31939844124419</v>
      </c>
      <c r="AM32" s="26">
        <v>23146.504000000001</v>
      </c>
      <c r="AN32" s="24">
        <v>25636.091</v>
      </c>
      <c r="AO32" s="25">
        <v>110.75577979292251</v>
      </c>
      <c r="AP32" s="26">
        <v>75</v>
      </c>
      <c r="AQ32" s="23">
        <v>19</v>
      </c>
      <c r="AR32" s="23">
        <v>21</v>
      </c>
      <c r="AS32" s="23">
        <v>33619.981</v>
      </c>
      <c r="AT32" s="24">
        <v>31138.613000000001</v>
      </c>
      <c r="AU32" s="25">
        <v>92.619365251872097</v>
      </c>
      <c r="AV32" s="26">
        <v>49596.078999999998</v>
      </c>
      <c r="AW32" s="24">
        <v>55860.398999999998</v>
      </c>
      <c r="AX32" s="25">
        <v>112.63067590484322</v>
      </c>
      <c r="AY32" s="26">
        <v>-15976.098</v>
      </c>
      <c r="AZ32" s="24">
        <v>-24721.786</v>
      </c>
      <c r="BA32" s="25">
        <v>154.7423281955331</v>
      </c>
      <c r="BB32" s="26">
        <v>75</v>
      </c>
      <c r="BC32" s="24">
        <v>2</v>
      </c>
      <c r="BD32" s="27">
        <v>73</v>
      </c>
      <c r="BE32" s="26">
        <v>3276.011</v>
      </c>
      <c r="BF32" s="24">
        <v>76.733000000000004</v>
      </c>
      <c r="BG32" s="25">
        <v>2.342269302514552</v>
      </c>
    </row>
    <row r="33" spans="1:59" x14ac:dyDescent="0.2">
      <c r="A33" s="49">
        <v>22</v>
      </c>
      <c r="B33" s="50" t="s">
        <v>87</v>
      </c>
      <c r="C33" s="51">
        <v>282</v>
      </c>
      <c r="D33" s="29">
        <v>211</v>
      </c>
      <c r="E33" s="29">
        <v>71</v>
      </c>
      <c r="F33" s="32">
        <v>3454</v>
      </c>
      <c r="G33" s="66">
        <v>3590</v>
      </c>
      <c r="H33" s="31">
        <v>103.93746381007527</v>
      </c>
      <c r="I33" s="32">
        <v>3707.7010953483882</v>
      </c>
      <c r="J33" s="30">
        <v>3906.2991875580301</v>
      </c>
      <c r="K33" s="93">
        <v>105.4</v>
      </c>
      <c r="L33" s="29">
        <v>1536841.9739999999</v>
      </c>
      <c r="M33" s="30">
        <v>1581022.2220000001</v>
      </c>
      <c r="N33" s="31">
        <v>102.87474240991807</v>
      </c>
      <c r="O33" s="32">
        <v>1474029.7009999999</v>
      </c>
      <c r="P33" s="30">
        <v>1503013.68</v>
      </c>
      <c r="Q33" s="31">
        <v>101.9663090221545</v>
      </c>
      <c r="R33" s="32">
        <v>105535.674</v>
      </c>
      <c r="S33" s="30">
        <v>91892.058000000005</v>
      </c>
      <c r="T33" s="31">
        <v>87.072034049832297</v>
      </c>
      <c r="U33" s="32">
        <v>42723.400999999998</v>
      </c>
      <c r="V33" s="30">
        <v>13883.516</v>
      </c>
      <c r="W33" s="31">
        <v>32.496279966101014</v>
      </c>
      <c r="X33" s="32">
        <v>17441.937999999998</v>
      </c>
      <c r="Y33" s="30">
        <v>15077.674999999999</v>
      </c>
      <c r="Z33" s="31">
        <v>86.44495239003831</v>
      </c>
      <c r="AA33" s="32">
        <v>88096.406000000003</v>
      </c>
      <c r="AB33" s="30">
        <v>76816.61</v>
      </c>
      <c r="AC33" s="31">
        <v>87.196076988657182</v>
      </c>
      <c r="AD33" s="32">
        <v>42726.071000000004</v>
      </c>
      <c r="AE33" s="30">
        <v>13885.743</v>
      </c>
      <c r="AF33" s="31">
        <v>32.49946151145047</v>
      </c>
      <c r="AG33" s="32">
        <v>45370.334999999999</v>
      </c>
      <c r="AH33" s="30">
        <v>62930.866999999998</v>
      </c>
      <c r="AI33" s="31">
        <v>138.70487621482187</v>
      </c>
      <c r="AJ33" s="32">
        <v>235018.36</v>
      </c>
      <c r="AK33" s="30">
        <v>257816.149</v>
      </c>
      <c r="AL33" s="31">
        <v>109.70042893670096</v>
      </c>
      <c r="AM33" s="32">
        <v>153676.79500000001</v>
      </c>
      <c r="AN33" s="30">
        <v>170609.68900000001</v>
      </c>
      <c r="AO33" s="31">
        <v>111.01851063460816</v>
      </c>
      <c r="AP33" s="32">
        <v>282</v>
      </c>
      <c r="AQ33" s="29">
        <v>85</v>
      </c>
      <c r="AR33" s="29">
        <v>83</v>
      </c>
      <c r="AS33" s="29">
        <v>807670.17599999998</v>
      </c>
      <c r="AT33" s="30">
        <v>821328.18200000003</v>
      </c>
      <c r="AU33" s="31">
        <v>101.69103755540925</v>
      </c>
      <c r="AV33" s="32">
        <v>583734.62899999996</v>
      </c>
      <c r="AW33" s="30">
        <v>562367.29399999999</v>
      </c>
      <c r="AX33" s="31">
        <v>96.339546441401893</v>
      </c>
      <c r="AY33" s="32">
        <v>223935.54699999999</v>
      </c>
      <c r="AZ33" s="30">
        <v>258960.88800000001</v>
      </c>
      <c r="BA33" s="31">
        <v>115.64081338100378</v>
      </c>
      <c r="BB33" s="32">
        <v>282</v>
      </c>
      <c r="BC33" s="30">
        <v>35</v>
      </c>
      <c r="BD33" s="33">
        <v>247</v>
      </c>
      <c r="BE33" s="32">
        <v>54823.212</v>
      </c>
      <c r="BF33" s="30">
        <v>64895.502</v>
      </c>
      <c r="BG33" s="31">
        <v>118.37230915985002</v>
      </c>
    </row>
  </sheetData>
  <mergeCells count="20">
    <mergeCell ref="BB10:BD10"/>
    <mergeCell ref="BE10:BG10"/>
    <mergeCell ref="F10:H10"/>
    <mergeCell ref="I10:K10"/>
    <mergeCell ref="AP10:AR10"/>
    <mergeCell ref="AS10:AU10"/>
    <mergeCell ref="AV10:AX10"/>
    <mergeCell ref="AY10:BA10"/>
    <mergeCell ref="AM10:AO10"/>
    <mergeCell ref="U10:W10"/>
    <mergeCell ref="X10:Z10"/>
    <mergeCell ref="AA10:AC10"/>
    <mergeCell ref="AD10:AF10"/>
    <mergeCell ref="AG10:AI10"/>
    <mergeCell ref="AJ10:AL10"/>
    <mergeCell ref="A10:B10"/>
    <mergeCell ref="C10:E10"/>
    <mergeCell ref="L10:N10"/>
    <mergeCell ref="O10:Q10"/>
    <mergeCell ref="R10:T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 </vt:lpstr>
      <vt:lpstr>Tablica 2 rang po prihodu 2003.</vt:lpstr>
      <vt:lpstr>Tablica 3 rang po prihodu 2010.</vt:lpstr>
      <vt:lpstr>Tablica 4 rang po prihodu 2017.</vt:lpstr>
      <vt:lpstr>Tablica 5 rang po dobiti 2017.</vt:lpstr>
      <vt:lpstr>Po županijama 2017.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2017-03-01T11:57:28Z</dcterms:created>
  <dcterms:modified xsi:type="dcterms:W3CDTF">2019-03-05T22:58:15Z</dcterms:modified>
</cp:coreProperties>
</file>