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897"/>
  </bookViews>
  <sheets>
    <sheet name="Tablica 1" sheetId="4" r:id="rId1"/>
    <sheet name="Grafikon 1" sheetId="5" r:id="rId2"/>
    <sheet name="Tablica 2" sheetId="7" r:id="rId3"/>
    <sheet name="Tablica 3" sheetId="10" r:id="rId4"/>
    <sheet name="Tablica 4" sheetId="12" r:id="rId5"/>
  </sheets>
  <definedNames>
    <definedName name="_ftn1" localSheetId="2">'Tablica 2'!$A$21</definedName>
    <definedName name="_ftnref1" localSheetId="2">'Tablica 2'!$E$6</definedName>
    <definedName name="_ftnref2" localSheetId="2">'Tablica 2'!$C$13</definedName>
    <definedName name="plaća" localSheetId="1">#REF!</definedName>
    <definedName name="plaća" localSheetId="0">#REF!</definedName>
    <definedName name="plaća" localSheetId="2">#REF!</definedName>
    <definedName name="plaća" localSheetId="3">#REF!</definedName>
    <definedName name="plaća" localSheetId="4">#REF!</definedName>
    <definedName name="plaća">#REF!</definedName>
    <definedName name="PODACI" localSheetId="1">#REF!</definedName>
    <definedName name="PODACI" localSheetId="0">#REF!</definedName>
    <definedName name="PODACI" localSheetId="2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7" i="10" l="1"/>
  <c r="H17" i="10"/>
  <c r="I17" i="10"/>
  <c r="I18" i="10"/>
  <c r="H12" i="12" l="1"/>
  <c r="H13" i="12"/>
  <c r="G12" i="12"/>
</calcChain>
</file>

<file path=xl/sharedStrings.xml><?xml version="1.0" encoding="utf-8"?>
<sst xmlns="http://schemas.openxmlformats.org/spreadsheetml/2006/main" count="161" uniqueCount="95">
  <si>
    <t>Opis</t>
  </si>
  <si>
    <t>2015.</t>
  </si>
  <si>
    <t>2016.</t>
  </si>
  <si>
    <t>Indeks</t>
  </si>
  <si>
    <t>Udio županije u RH (%)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</si>
  <si>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</si>
  <si>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</si>
  <si>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</si>
  <si>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</si>
  <si>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</si>
  <si>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</si>
  <si>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</si>
  <si>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</si>
  <si>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</si>
  <si>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</si>
  <si>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</si>
  <si>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</si>
  <si>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financijski rezultat  dobit (+) ili (-) gubitak razdoblja</t>
  </si>
  <si>
    <t>Izvoz</t>
  </si>
  <si>
    <t>Uvoz</t>
  </si>
  <si>
    <t xml:space="preserve">Trgovinski saldo (izvoz minus uvoz) </t>
  </si>
  <si>
    <t>Bruto investicije samo u novu dugotrajnu imovinu</t>
  </si>
  <si>
    <t>Prosječna mjesečna neto plaća po zaposlenom</t>
  </si>
  <si>
    <t>Izvor: Fina, Registar godišnjih financijskih izvještaja, obrada GFI-a za 2016. godinu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</si>
  <si>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Ličko-senjske županije u 2016. godini (iznosi u tisućama kuna, prosječne plaće u kunama)</t>
    </r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</si>
  <si>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Usporedba broja poduzetnika i broja zaposlenih u susjednim županijama u 2016. godini</t>
    </r>
  </si>
  <si>
    <t>Ličko-senjska</t>
  </si>
  <si>
    <t>Primorsko-goranska</t>
  </si>
  <si>
    <t>Karlovačka</t>
  </si>
  <si>
    <t>Zadarska</t>
  </si>
  <si>
    <t>Rang</t>
  </si>
  <si>
    <t>OIB</t>
  </si>
  <si>
    <t>Naziv</t>
  </si>
  <si>
    <t>Mjesto</t>
  </si>
  <si>
    <t>Ukupni prihod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</si>
  <si>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</si>
  <si>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</si>
  <si>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</si>
  <si>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</si>
  <si>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</si>
  <si>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</si>
  <si>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</si>
  <si>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</si>
  <si>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</si>
  <si>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</si>
  <si>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</si>
  <si>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10 najvećih poduzetnika po ukupnom prihodu u LSŽ</t>
  </si>
  <si>
    <t>Novalja</t>
  </si>
  <si>
    <t>Senj</t>
  </si>
  <si>
    <t>Gospić</t>
  </si>
  <si>
    <t>Otočac</t>
  </si>
  <si>
    <t>Korenica</t>
  </si>
  <si>
    <t>Udbina</t>
  </si>
  <si>
    <t>HADRIA d.o.o.</t>
  </si>
  <si>
    <t>SELAN d.o.o.</t>
  </si>
  <si>
    <t>CALCIT LIKA d.o.o.</t>
  </si>
  <si>
    <t>NOVALIS d.o.o.</t>
  </si>
  <si>
    <t>LIKA CESTE d.o.o.</t>
  </si>
  <si>
    <t>REGATA d.o.o. Otočac</t>
  </si>
  <si>
    <t>MOST d.o.o.</t>
  </si>
  <si>
    <t>MODERATOR d.o.o.</t>
  </si>
  <si>
    <t>IZBOR JANDRIĆ d.o.o.</t>
  </si>
  <si>
    <t>Veličina</t>
  </si>
  <si>
    <t>Prihod od izvoza</t>
  </si>
  <si>
    <t>Srednje veliki</t>
  </si>
  <si>
    <t>Udio 10 najvećih poduzetnika po prihodima od izvoza u određenim stavkama županije</t>
  </si>
  <si>
    <t>Ukupno 10 najvećih poduzetnika po ukupnom prihodu od izvoza LSŽ</t>
  </si>
  <si>
    <t>Mali</t>
  </si>
  <si>
    <t>01189657070</t>
  </si>
  <si>
    <t>Lovinac</t>
  </si>
  <si>
    <t>Krasno</t>
  </si>
  <si>
    <t>Lički Osik</t>
  </si>
  <si>
    <t>Jezerane</t>
  </si>
  <si>
    <t>JASIKA d.o.o.</t>
  </si>
  <si>
    <t>PERGAMENT d.o.o.</t>
  </si>
  <si>
    <t>KULA-PROMET d.o.o.</t>
  </si>
  <si>
    <t>NEDA SENJ d.o.o.</t>
  </si>
  <si>
    <t>ITALIKACINK d.o.o.</t>
  </si>
  <si>
    <t>ZLATKO-COMMERCE d.o.o.</t>
  </si>
  <si>
    <t>MA-SA d.o.o.</t>
  </si>
  <si>
    <t>Vlasništvo</t>
  </si>
  <si>
    <t>Privatno</t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</si>
  <si>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>Rang lista TOP pet poduzetnika Ličko-senjske županije po dobiti razdoblja u 2016. godini (iznosi u tisućama kuna)</t>
    </r>
  </si>
  <si>
    <t>Ukupno 5 najvećih poduzetnika po dobiti razdoblja LSŽ</t>
  </si>
  <si>
    <t>Udio 5 najvećih poduzetnika po dobiti razdoblja u dobiti razdoblja LSŽ</t>
  </si>
  <si>
    <t>LOV FARME d.o.o.</t>
  </si>
  <si>
    <t>KASTELO d.o.o.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</si>
  <si>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>Rang lista TOP 10 poduzetnika Ličko-senjske županije po ukupnom prihodu u 2016. godini (iznosi u tisućama kuna)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</si>
  <si>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>Rang lista TOP 10 poduzetnika Ličko-senjske županije po prihodima od izvoza u 2016. godini (iznosi u tisućama kuna)</t>
    </r>
  </si>
  <si>
    <t xml:space="preserve">REGATA d.o.o. </t>
  </si>
  <si>
    <t>Ugostiteljski obrt "MACOLA"[2]</t>
  </si>
  <si>
    <t>Udio 10 najvećih poduzetnika u LSŽ</t>
  </si>
  <si>
    <t>[1] Oznaka vlasništva: 21 – privatno od osnivanja, 42 – mješovito vlasništvo s pretežito državnim kapitalom (više od 50 %).</t>
  </si>
  <si>
    <r>
      <t>[2]</t>
    </r>
    <r>
      <rPr>
        <sz val="9"/>
        <color rgb="FF254061"/>
        <rFont val="Arial"/>
        <family val="2"/>
        <charset val="238"/>
      </rPr>
      <t xml:space="preserve"> Obrt ima tri izdvojena pogona, od kojih je jedan HOTEL „MACOLA“ u Korenici, Izvor: </t>
    </r>
    <r>
      <rPr>
        <sz val="9"/>
        <color theme="1"/>
        <rFont val="Arial"/>
        <family val="2"/>
        <charset val="238"/>
      </rPr>
      <t xml:space="preserve">Obrtni registar, </t>
    </r>
    <r>
      <rPr>
        <sz val="9"/>
        <color rgb="FF254061"/>
        <rFont val="Arial"/>
        <family val="2"/>
        <charset val="238"/>
      </rPr>
      <t>preuzeto 18.5.2018.</t>
    </r>
  </si>
  <si>
    <t>Vlas.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</si>
</sst>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n&quot;;\-#,##0.00\ &quot;kn&quot;"/>
    <numFmt numFmtId="164" formatCode="#,##0.0"/>
    <numFmt numFmtId="165" formatCode="0.0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0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scheme val="minor"/>
    </font>
    <font>
      <sz val="9"/>
      <color rgb="FF16365C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10253F"/>
      <name val="Arial"/>
      <family val="2"/>
      <charset val="238"/>
    </font>
    <font>
      <b/>
      <sz val="9"/>
      <color rgb="FF16365C"/>
      <name val="Arial"/>
      <family val="2"/>
      <charset val="238"/>
    </font>
    <font>
      <vertAlign val="superscript"/>
      <sz val="9"/>
      <color rgb="FF254061"/>
      <name val="Arial"/>
      <family val="2"/>
      <charset val="238"/>
    </font>
    <font>
      <sz val="9"/>
      <color rgb="FF254061"/>
      <name val="Arial"/>
      <family val="2"/>
      <charset val="238"/>
    </font>
    <font>
      <b/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thin">
        <color theme="0" tint="-0.249977111117893"/>
      </bottom>
      <diagonal/>
    </border>
    <border>
      <left/>
      <right/>
      <top style="medium">
        <color rgb="FFFFFFFF"/>
      </top>
      <bottom/>
      <diagonal/>
    </border>
    <border>
      <left style="thin">
        <color theme="0"/>
      </left>
      <right/>
      <top style="medium">
        <color rgb="FFFFFFFF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medium">
        <color rgb="FFBFBFBF"/>
      </left>
      <right/>
      <top style="thin">
        <color theme="0"/>
      </top>
      <bottom style="medium">
        <color rgb="FFBFBFBF"/>
      </bottom>
      <diagonal/>
    </border>
    <border>
      <left/>
      <right/>
      <top style="thin">
        <color theme="0"/>
      </top>
      <bottom style="medium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theme="0"/>
      </top>
      <bottom style="medium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FBFBF"/>
      </bottom>
      <diagonal/>
    </border>
    <border>
      <left/>
      <right style="thin">
        <color theme="0"/>
      </right>
      <top style="thin">
        <color theme="0"/>
      </top>
      <bottom style="medium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5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6" fillId="0" borderId="0"/>
    <xf numFmtId="0" fontId="18" fillId="0" borderId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5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" fillId="0" borderId="0"/>
    <xf numFmtId="0" fontId="14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1" applyFont="1"/>
    <xf numFmtId="0" fontId="1" fillId="0" borderId="0" xfId="1"/>
    <xf numFmtId="165" fontId="1" fillId="0" borderId="0" xfId="1" applyNumberFormat="1"/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3" fillId="0" borderId="0" xfId="1" applyFont="1"/>
    <xf numFmtId="0" fontId="11" fillId="0" borderId="0" xfId="0" applyFont="1" applyAlignment="1">
      <alignment horizontal="left" vertical="center" indent="8"/>
    </xf>
    <xf numFmtId="0" fontId="22" fillId="5" borderId="1" xfId="36" applyFont="1" applyFill="1" applyBorder="1" applyAlignment="1">
      <alignment horizontal="center" vertical="center" wrapText="1"/>
    </xf>
    <xf numFmtId="0" fontId="23" fillId="0" borderId="1" xfId="0" quotePrefix="1" applyNumberFormat="1" applyFont="1" applyFill="1" applyBorder="1" applyAlignment="1">
      <alignment horizontal="center"/>
    </xf>
    <xf numFmtId="0" fontId="23" fillId="0" borderId="1" xfId="0" quotePrefix="1" applyNumberFormat="1" applyFont="1" applyFill="1" applyBorder="1" applyAlignment="1">
      <alignment horizontal="left" wrapText="1"/>
    </xf>
    <xf numFmtId="0" fontId="23" fillId="0" borderId="1" xfId="0" quotePrefix="1" applyNumberFormat="1" applyFont="1" applyFill="1" applyBorder="1" applyAlignment="1">
      <alignment horizontal="center" wrapText="1"/>
    </xf>
    <xf numFmtId="0" fontId="23" fillId="0" borderId="3" xfId="0" quotePrefix="1" applyNumberFormat="1" applyFont="1" applyFill="1" applyBorder="1" applyAlignment="1">
      <alignment horizontal="center"/>
    </xf>
    <xf numFmtId="0" fontId="23" fillId="0" borderId="3" xfId="0" quotePrefix="1" applyNumberFormat="1" applyFont="1" applyFill="1" applyBorder="1" applyAlignment="1">
      <alignment horizontal="center" wrapText="1"/>
    </xf>
    <xf numFmtId="0" fontId="23" fillId="0" borderId="3" xfId="0" quotePrefix="1" applyNumberFormat="1" applyFont="1" applyFill="1" applyBorder="1" applyAlignment="1">
      <alignment horizontal="left" wrapText="1"/>
    </xf>
    <xf numFmtId="0" fontId="14" fillId="0" borderId="0" xfId="8" quotePrefix="1" applyNumberFormat="1"/>
    <xf numFmtId="7" fontId="14" fillId="0" borderId="0" xfId="8" applyNumberFormat="1"/>
    <xf numFmtId="0" fontId="23" fillId="0" borderId="1" xfId="0" quotePrefix="1" applyNumberFormat="1" applyFont="1" applyFill="1" applyBorder="1" applyAlignment="1">
      <alignment horizontal="left"/>
    </xf>
    <xf numFmtId="165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165" fontId="6" fillId="3" borderId="2" xfId="0" applyNumberFormat="1" applyFont="1" applyFill="1" applyBorder="1" applyAlignment="1">
      <alignment horizontal="right" vertical="center" wrapText="1"/>
    </xf>
    <xf numFmtId="49" fontId="19" fillId="4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3" fontId="21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13" fillId="0" borderId="0" xfId="54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13" fillId="0" borderId="5" xfId="54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22" fillId="8" borderId="7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vertical="center"/>
    </xf>
    <xf numFmtId="0" fontId="30" fillId="7" borderId="14" xfId="0" applyFont="1" applyFill="1" applyBorder="1" applyAlignment="1">
      <alignment vertical="center"/>
    </xf>
    <xf numFmtId="0" fontId="30" fillId="7" borderId="16" xfId="0" applyFont="1" applyFill="1" applyBorder="1" applyAlignment="1">
      <alignment vertical="center"/>
    </xf>
    <xf numFmtId="0" fontId="30" fillId="7" borderId="17" xfId="0" applyFont="1" applyFill="1" applyBorder="1" applyAlignment="1">
      <alignment vertical="center"/>
    </xf>
    <xf numFmtId="0" fontId="30" fillId="7" borderId="18" xfId="0" applyFont="1" applyFill="1" applyBorder="1" applyAlignment="1">
      <alignment vertical="center"/>
    </xf>
    <xf numFmtId="0" fontId="30" fillId="7" borderId="0" xfId="0" applyFont="1" applyFill="1" applyBorder="1" applyAlignment="1">
      <alignment horizontal="right" vertical="center" wrapText="1"/>
    </xf>
    <xf numFmtId="3" fontId="30" fillId="7" borderId="19" xfId="0" applyNumberFormat="1" applyFont="1" applyFill="1" applyBorder="1" applyAlignment="1">
      <alignment horizontal="right" vertical="center"/>
    </xf>
    <xf numFmtId="3" fontId="30" fillId="7" borderId="15" xfId="0" applyNumberFormat="1" applyFont="1" applyFill="1" applyBorder="1" applyAlignment="1">
      <alignment horizontal="right" vertical="center"/>
    </xf>
    <xf numFmtId="10" fontId="30" fillId="7" borderId="20" xfId="0" applyNumberFormat="1" applyFont="1" applyFill="1" applyBorder="1" applyAlignment="1">
      <alignment horizontal="right" vertical="center"/>
    </xf>
    <xf numFmtId="10" fontId="30" fillId="7" borderId="22" xfId="0" applyNumberFormat="1" applyFont="1" applyFill="1" applyBorder="1" applyAlignment="1">
      <alignment horizontal="right" vertical="center"/>
    </xf>
    <xf numFmtId="10" fontId="30" fillId="7" borderId="21" xfId="0" applyNumberFormat="1" applyFont="1" applyFill="1" applyBorder="1" applyAlignment="1">
      <alignment horizontal="right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3" fillId="0" borderId="23" xfId="0" quotePrefix="1" applyNumberFormat="1" applyFont="1" applyFill="1" applyBorder="1" applyAlignment="1">
      <alignment horizontal="center"/>
    </xf>
    <xf numFmtId="0" fontId="32" fillId="0" borderId="5" xfId="0" applyFont="1" applyBorder="1" applyAlignment="1">
      <alignment horizontal="right" vertical="center" wrapText="1"/>
    </xf>
    <xf numFmtId="0" fontId="23" fillId="0" borderId="23" xfId="0" quotePrefix="1" applyNumberFormat="1" applyFont="1" applyFill="1" applyBorder="1" applyAlignment="1">
      <alignment horizontal="left" wrapText="1"/>
    </xf>
    <xf numFmtId="0" fontId="23" fillId="0" borderId="27" xfId="0" quotePrefix="1" applyNumberFormat="1" applyFont="1" applyFill="1" applyBorder="1" applyAlignment="1">
      <alignment horizontal="left" wrapText="1"/>
    </xf>
    <xf numFmtId="0" fontId="22" fillId="5" borderId="27" xfId="36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22" fillId="5" borderId="25" xfId="36" applyFont="1" applyFill="1" applyBorder="1" applyAlignment="1">
      <alignment horizontal="center" vertical="center" wrapText="1"/>
    </xf>
    <xf numFmtId="0" fontId="22" fillId="5" borderId="3" xfId="36" applyFont="1" applyFill="1" applyBorder="1" applyAlignment="1">
      <alignment horizontal="center" vertical="center" wrapText="1"/>
    </xf>
    <xf numFmtId="0" fontId="23" fillId="0" borderId="5" xfId="0" quotePrefix="1" applyNumberFormat="1" applyFont="1" applyFill="1" applyBorder="1" applyAlignment="1">
      <alignment horizontal="center"/>
    </xf>
    <xf numFmtId="3" fontId="23" fillId="0" borderId="5" xfId="0" quotePrefix="1" applyNumberFormat="1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166" fontId="24" fillId="10" borderId="2" xfId="35" applyNumberFormat="1" applyFont="1" applyFill="1" applyBorder="1" applyAlignment="1">
      <alignment horizontal="right"/>
    </xf>
    <xf numFmtId="0" fontId="23" fillId="0" borderId="28" xfId="0" quotePrefix="1" applyNumberFormat="1" applyFont="1" applyFill="1" applyBorder="1" applyAlignment="1">
      <alignment horizontal="center"/>
    </xf>
    <xf numFmtId="0" fontId="32" fillId="0" borderId="28" xfId="0" applyFont="1" applyBorder="1" applyAlignment="1">
      <alignment horizontal="right" vertical="center" wrapText="1"/>
    </xf>
    <xf numFmtId="3" fontId="23" fillId="0" borderId="28" xfId="0" quotePrefix="1" applyNumberFormat="1" applyFont="1" applyFill="1" applyBorder="1" applyAlignment="1">
      <alignment horizontal="right"/>
    </xf>
    <xf numFmtId="3" fontId="23" fillId="0" borderId="28" xfId="0" applyNumberFormat="1" applyFont="1" applyFill="1" applyBorder="1" applyAlignment="1">
      <alignment horizontal="right"/>
    </xf>
    <xf numFmtId="0" fontId="24" fillId="10" borderId="5" xfId="0" applyFont="1" applyFill="1" applyBorder="1" applyAlignment="1">
      <alignment horizontal="left"/>
    </xf>
    <xf numFmtId="0" fontId="30" fillId="10" borderId="5" xfId="0" applyFont="1" applyFill="1" applyBorder="1" applyAlignment="1">
      <alignment horizontal="right" vertical="center" wrapText="1"/>
    </xf>
    <xf numFmtId="3" fontId="24" fillId="10" borderId="5" xfId="0" applyNumberFormat="1" applyFont="1" applyFill="1" applyBorder="1" applyAlignment="1">
      <alignment horizontal="right"/>
    </xf>
    <xf numFmtId="10" fontId="30" fillId="10" borderId="5" xfId="0" applyNumberFormat="1" applyFont="1" applyFill="1" applyBorder="1" applyAlignment="1">
      <alignment horizontal="right" vertical="center" wrapText="1"/>
    </xf>
    <xf numFmtId="166" fontId="24" fillId="10" borderId="5" xfId="35" applyNumberFormat="1" applyFont="1" applyFill="1" applyBorder="1" applyAlignment="1">
      <alignment horizontal="right"/>
    </xf>
    <xf numFmtId="3" fontId="23" fillId="0" borderId="24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 vertical="center" wrapText="1"/>
    </xf>
    <xf numFmtId="0" fontId="23" fillId="0" borderId="3" xfId="0" quotePrefix="1" applyNumberFormat="1" applyFont="1" applyFill="1" applyBorder="1" applyAlignment="1">
      <alignment horizontal="left"/>
    </xf>
    <xf numFmtId="0" fontId="23" fillId="0" borderId="27" xfId="0" quotePrefix="1" applyNumberFormat="1" applyFont="1" applyFill="1" applyBorder="1" applyAlignment="1">
      <alignment horizontal="center"/>
    </xf>
    <xf numFmtId="0" fontId="28" fillId="0" borderId="28" xfId="0" applyFont="1" applyBorder="1" applyAlignment="1">
      <alignment horizontal="right" vertical="center" wrapText="1"/>
    </xf>
    <xf numFmtId="3" fontId="23" fillId="0" borderId="25" xfId="0" applyNumberFormat="1" applyFont="1" applyFill="1" applyBorder="1" applyAlignment="1">
      <alignment horizontal="right"/>
    </xf>
    <xf numFmtId="0" fontId="24" fillId="10" borderId="2" xfId="0" applyFont="1" applyFill="1" applyBorder="1" applyAlignment="1">
      <alignment horizontal="left"/>
    </xf>
    <xf numFmtId="0" fontId="30" fillId="10" borderId="2" xfId="0" applyFont="1" applyFill="1" applyBorder="1" applyAlignment="1">
      <alignment horizontal="right" vertical="center" wrapText="1"/>
    </xf>
    <xf numFmtId="3" fontId="24" fillId="10" borderId="2" xfId="0" applyNumberFormat="1" applyFont="1" applyFill="1" applyBorder="1" applyAlignment="1">
      <alignment horizontal="right"/>
    </xf>
    <xf numFmtId="10" fontId="30" fillId="10" borderId="2" xfId="0" applyNumberFormat="1" applyFont="1" applyFill="1" applyBorder="1" applyAlignment="1">
      <alignment horizontal="right" vertical="center" wrapText="1"/>
    </xf>
    <xf numFmtId="0" fontId="23" fillId="0" borderId="4" xfId="0" quotePrefix="1" applyNumberFormat="1" applyFont="1" applyFill="1" applyBorder="1" applyAlignment="1">
      <alignment horizontal="center"/>
    </xf>
    <xf numFmtId="0" fontId="23" fillId="0" borderId="4" xfId="0" quotePrefix="1" applyNumberFormat="1" applyFont="1" applyFill="1" applyBorder="1" applyAlignment="1">
      <alignment horizontal="left"/>
    </xf>
    <xf numFmtId="0" fontId="23" fillId="0" borderId="29" xfId="0" quotePrefix="1" applyNumberFormat="1" applyFont="1" applyFill="1" applyBorder="1" applyAlignment="1">
      <alignment horizontal="center"/>
    </xf>
    <xf numFmtId="0" fontId="28" fillId="0" borderId="30" xfId="0" applyFont="1" applyBorder="1" applyAlignment="1">
      <alignment horizontal="right" vertical="center" wrapText="1"/>
    </xf>
    <xf numFmtId="3" fontId="23" fillId="0" borderId="31" xfId="0" applyNumberFormat="1" applyFont="1" applyFill="1" applyBorder="1" applyAlignment="1">
      <alignment horizontal="right"/>
    </xf>
    <xf numFmtId="0" fontId="22" fillId="5" borderId="2" xfId="36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</cellXfs>
  <cellStyles count="55">
    <cellStyle name="Hiperveza 2" xfId="38"/>
    <cellStyle name="Hyperlink" xfId="54" builtinId="8"/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8 2" xfId="39"/>
    <cellStyle name="Normal 18 3" xfId="40"/>
    <cellStyle name="Normal 18 4" xfId="41"/>
    <cellStyle name="Normal 19" xfId="12"/>
    <cellStyle name="Normal 19 2" xfId="13"/>
    <cellStyle name="Normal 19 3" xfId="42"/>
    <cellStyle name="Normal 2" xfId="14"/>
    <cellStyle name="Normal 2 2" xfId="15"/>
    <cellStyle name="Normal 2 3" xfId="43"/>
    <cellStyle name="Normal 2 4" xfId="44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6 2" xfId="45"/>
    <cellStyle name="Normal 7" xfId="25"/>
    <cellStyle name="Normal 8" xfId="26"/>
    <cellStyle name="Normal 9" xfId="27"/>
    <cellStyle name="Normal 9 2" xfId="46"/>
    <cellStyle name="Normalno 2" xfId="28"/>
    <cellStyle name="Normalno 2 2" xfId="29"/>
    <cellStyle name="Normalno 2 3" xfId="1"/>
    <cellStyle name="Normalno 2 3 2" xfId="47"/>
    <cellStyle name="Normalno 2 4" xfId="30"/>
    <cellStyle name="Normalno 2 4 2" xfId="48"/>
    <cellStyle name="Normalno 2 5" xfId="49"/>
    <cellStyle name="Normalno 3" xfId="31"/>
    <cellStyle name="Normalno 3 2" xfId="50"/>
    <cellStyle name="Normalno 4" xfId="37"/>
    <cellStyle name="Normalno 4 2" xfId="51"/>
    <cellStyle name="Normalno 5" xfId="52"/>
    <cellStyle name="Normalno_List1" xfId="36"/>
    <cellStyle name="Obično_List1" xfId="32"/>
    <cellStyle name="Percent" xfId="35" builtinId="5"/>
    <cellStyle name="Percent 2" xfId="33"/>
    <cellStyle name="Percent 3" xfId="34"/>
    <cellStyle name="Postotak 2" xf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48505471262856"/>
          <c:y val="8.6348120383933302E-2"/>
          <c:w val="0.86129195228467004"/>
          <c:h val="0.754044502890337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Primorsko-goranska</c:v>
                </c:pt>
                <c:pt idx="1">
                  <c:v>Zadarska</c:v>
                </c:pt>
                <c:pt idx="2">
                  <c:v>Karlovačka</c:v>
                </c:pt>
                <c:pt idx="3">
                  <c:v>Ličko-senjska</c:v>
                </c:pt>
              </c:strCache>
            </c:strRef>
          </c:cat>
          <c:val>
            <c:numRef>
              <c:f>'Grafikon 1'!$B$7:$B$10</c:f>
              <c:numCache>
                <c:formatCode>#,##0</c:formatCode>
                <c:ptCount val="4"/>
                <c:pt idx="0">
                  <c:v>60244</c:v>
                </c:pt>
                <c:pt idx="1">
                  <c:v>21644</c:v>
                </c:pt>
                <c:pt idx="2">
                  <c:v>16337</c:v>
                </c:pt>
                <c:pt idx="3">
                  <c:v>4150</c:v>
                </c:pt>
              </c:numCache>
            </c:numRef>
          </c:val>
        </c:ser>
        <c:ser>
          <c:idx val="1"/>
          <c:order val="1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7835768963117607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619345859429367E-2"/>
                  <c:y val="-6.3719625619604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52192066805846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835549783834432E-2"/>
                  <c:y val="-1.5929906404901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268615170494086E-2"/>
                  <c:y val="-1.593015726956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Primorsko-goranska</c:v>
                </c:pt>
                <c:pt idx="1">
                  <c:v>Zadarska</c:v>
                </c:pt>
                <c:pt idx="2">
                  <c:v>Karlovačka</c:v>
                </c:pt>
                <c:pt idx="3">
                  <c:v>Ličko-senjska</c:v>
                </c:pt>
              </c:strCache>
            </c:strRef>
          </c:cat>
          <c:val>
            <c:numRef>
              <c:f>'Grafikon 1'!$C$7:$C$10</c:f>
              <c:numCache>
                <c:formatCode>#,##0</c:formatCode>
                <c:ptCount val="4"/>
                <c:pt idx="0">
                  <c:v>9689</c:v>
                </c:pt>
                <c:pt idx="1">
                  <c:v>3918</c:v>
                </c:pt>
                <c:pt idx="2">
                  <c:v>2027</c:v>
                </c:pt>
                <c:pt idx="3">
                  <c:v>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197"/>
        <c:shape val="cylinder"/>
        <c:axId val="142764032"/>
        <c:axId val="111812608"/>
        <c:axId val="0"/>
      </c:bar3DChart>
      <c:catAx>
        <c:axId val="1427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1812608"/>
        <c:crosses val="autoZero"/>
        <c:auto val="1"/>
        <c:lblAlgn val="ctr"/>
        <c:lblOffset val="100"/>
        <c:tickLblSkip val="1"/>
        <c:noMultiLvlLbl val="0"/>
      </c:catAx>
      <c:valAx>
        <c:axId val="111812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276403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70482972509438413"/>
          <c:y val="3.7768428330347624E-2"/>
          <c:w val="0.25201803845500526"/>
          <c:h val="0.10872625220980414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76200</xdr:rowOff>
    </xdr:from>
    <xdr:to>
      <xdr:col>0</xdr:col>
      <xdr:colOff>1552575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6200"/>
          <a:ext cx="12953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5</xdr:row>
      <xdr:rowOff>14286</xdr:rowOff>
    </xdr:from>
    <xdr:to>
      <xdr:col>12</xdr:col>
      <xdr:colOff>409575</xdr:colOff>
      <xdr:row>21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9526</xdr:rowOff>
    </xdr:from>
    <xdr:to>
      <xdr:col>1</xdr:col>
      <xdr:colOff>419099</xdr:colOff>
      <xdr:row>2</xdr:row>
      <xdr:rowOff>66676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6"/>
          <a:ext cx="11620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419100</xdr:colOff>
      <xdr:row>4</xdr:row>
      <xdr:rowOff>180974</xdr:rowOff>
    </xdr:from>
    <xdr:to>
      <xdr:col>18</xdr:col>
      <xdr:colOff>323850</xdr:colOff>
      <xdr:row>21</xdr:row>
      <xdr:rowOff>123825</xdr:rowOff>
    </xdr:to>
    <xdr:pic>
      <xdr:nvPicPr>
        <xdr:cNvPr id="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299"/>
        <a:stretch/>
      </xdr:blipFill>
      <xdr:spPr bwMode="auto">
        <a:xfrm>
          <a:off x="8734425" y="990599"/>
          <a:ext cx="3562350" cy="3295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573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858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84667</xdr:rowOff>
    </xdr:from>
    <xdr:to>
      <xdr:col>2</xdr:col>
      <xdr:colOff>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667"/>
          <a:ext cx="1162050" cy="258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97133410183/64bd9ad461e7f1e874960886a3f453108d7b83898f9cd2c5b52e52a464e9c78f1d6f791afc4f1f16645fcf88d3e497917f885c3ba927f1663ec8df52e8b00dad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transparentno.hr/pregled/83897298924/6065da26110e5535bbf1f827f44f7278f2dde355d5e38dc6efbb579d9578022d72391485dbdbf6063f95e767d37719b5ddec46c9772f445fec2fe4ff2bd8c04f" TargetMode="External"/><Relationship Id="rId1" Type="http://schemas.openxmlformats.org/officeDocument/2006/relationships/hyperlink" Target="https://www.transparentno.hr/pregled/99530879287/005e7afd23394eef3a579978a2026885ffe25c1a9d24a2222e98d5bd0a62e77b004126524caf63e06764dcd5fc1ae137c2cbb43c3bbc4ab796c6c3be0701ab0a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92953194406/b280bdfc2266133791e3bcdab088acd1eb951b0303cea3aefd597bb9dfd3c6c3bc31c6c5a14b6eebb89afc75df1da46f32a317abc6fe6934393ac156c763fa79" TargetMode="External"/><Relationship Id="rId4" Type="http://schemas.openxmlformats.org/officeDocument/2006/relationships/hyperlink" Target="https://www.transparentno.hr/pregled/52782610708/2630645c98cb5e429075a207a32732a483fd5436a0f2133fc9d5451cf3daa3fb77b575c5ee5d768732229649c56c19f67f0e854ce0ae2beb83176cedf8dbe53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C7" sqref="C7"/>
    </sheetView>
  </sheetViews>
  <sheetFormatPr defaultColWidth="10" defaultRowHeight="15" x14ac:dyDescent="0.25"/>
  <cols>
    <col min="1" max="1" width="30" style="2" customWidth="1"/>
    <col min="2" max="2" width="15.140625" style="2" customWidth="1"/>
    <col min="3" max="3" width="16.140625" style="2" customWidth="1"/>
    <col min="4" max="4" width="10" style="2"/>
    <col min="5" max="5" width="12.5703125" style="2" customWidth="1"/>
    <col min="6" max="16384" width="10" style="2"/>
  </cols>
  <sheetData>
    <row r="4" spans="1:7" x14ac:dyDescent="0.25">
      <c r="A4" s="1" t="s">
        <v>24</v>
      </c>
    </row>
    <row r="6" spans="1:7" ht="24" customHeight="1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</row>
    <row r="7" spans="1:7" x14ac:dyDescent="0.25">
      <c r="A7" s="32" t="s">
        <v>5</v>
      </c>
      <c r="B7" s="33"/>
      <c r="C7" s="34">
        <v>765</v>
      </c>
      <c r="D7" s="33" t="s">
        <v>6</v>
      </c>
      <c r="E7" s="35">
        <v>0.66822148266554859</v>
      </c>
    </row>
    <row r="8" spans="1:7" x14ac:dyDescent="0.25">
      <c r="A8" s="32" t="s">
        <v>7</v>
      </c>
      <c r="B8" s="34">
        <v>477</v>
      </c>
      <c r="C8" s="34">
        <v>535</v>
      </c>
      <c r="D8" s="36">
        <v>112.15932914046121</v>
      </c>
      <c r="E8" s="35">
        <v>0.69892613591827135</v>
      </c>
      <c r="F8" s="3"/>
      <c r="G8" s="3"/>
    </row>
    <row r="9" spans="1:7" x14ac:dyDescent="0.25">
      <c r="A9" s="32" t="s">
        <v>8</v>
      </c>
      <c r="B9" s="34">
        <v>211</v>
      </c>
      <c r="C9" s="34">
        <v>230</v>
      </c>
      <c r="D9" s="36">
        <v>109.00473933649289</v>
      </c>
      <c r="E9" s="35">
        <v>0.60626828689669721</v>
      </c>
      <c r="F9" s="3"/>
      <c r="G9" s="3"/>
    </row>
    <row r="10" spans="1:7" x14ac:dyDescent="0.25">
      <c r="A10" s="32" t="s">
        <v>9</v>
      </c>
      <c r="B10" s="34">
        <v>3977</v>
      </c>
      <c r="C10" s="34">
        <v>4150</v>
      </c>
      <c r="D10" s="36">
        <v>104.35001257229067</v>
      </c>
      <c r="E10" s="35">
        <v>0.48645543950955916</v>
      </c>
      <c r="F10" s="3"/>
    </row>
    <row r="11" spans="1:7" x14ac:dyDescent="0.25">
      <c r="A11" s="28" t="s">
        <v>10</v>
      </c>
      <c r="B11" s="29">
        <v>1837731.6440000001</v>
      </c>
      <c r="C11" s="29">
        <v>2059160.7790000001</v>
      </c>
      <c r="D11" s="30">
        <v>112.04904620992639</v>
      </c>
      <c r="E11" s="31">
        <v>0.32524563636209541</v>
      </c>
      <c r="F11" s="3"/>
    </row>
    <row r="12" spans="1:7" x14ac:dyDescent="0.25">
      <c r="A12" s="4" t="s">
        <v>11</v>
      </c>
      <c r="B12" s="5">
        <v>1768552.648</v>
      </c>
      <c r="C12" s="5">
        <v>1906128.9169999999</v>
      </c>
      <c r="D12" s="6">
        <v>107.77903158017833</v>
      </c>
      <c r="E12" s="7">
        <v>0.31659914232370712</v>
      </c>
      <c r="F12" s="3"/>
    </row>
    <row r="13" spans="1:7" x14ac:dyDescent="0.25">
      <c r="A13" s="4" t="s">
        <v>12</v>
      </c>
      <c r="B13" s="5">
        <v>123847.81299999999</v>
      </c>
      <c r="C13" s="5">
        <v>213481.68900000001</v>
      </c>
      <c r="D13" s="6">
        <v>172.37420978923546</v>
      </c>
      <c r="E13" s="7">
        <v>0.46711226810728412</v>
      </c>
      <c r="F13" s="3"/>
    </row>
    <row r="14" spans="1:7" x14ac:dyDescent="0.25">
      <c r="A14" s="4" t="s">
        <v>13</v>
      </c>
      <c r="B14" s="5">
        <v>54668.817000000003</v>
      </c>
      <c r="C14" s="5">
        <v>60449.826999999997</v>
      </c>
      <c r="D14" s="6">
        <v>110.57460233683125</v>
      </c>
      <c r="E14" s="7">
        <v>0.4124342437129499</v>
      </c>
      <c r="F14" s="3"/>
    </row>
    <row r="15" spans="1:7" x14ac:dyDescent="0.25">
      <c r="A15" s="4" t="s">
        <v>14</v>
      </c>
      <c r="B15" s="5">
        <v>17359.172999999999</v>
      </c>
      <c r="C15" s="5">
        <v>27317.741000000002</v>
      </c>
      <c r="D15" s="6">
        <v>157.36775594090804</v>
      </c>
      <c r="E15" s="7">
        <v>0.38967778033383038</v>
      </c>
      <c r="F15" s="3"/>
    </row>
    <row r="16" spans="1:7" x14ac:dyDescent="0.25">
      <c r="A16" s="4" t="s">
        <v>15</v>
      </c>
      <c r="B16" s="5">
        <v>106526.948</v>
      </c>
      <c r="C16" s="5">
        <v>186215.14799999999</v>
      </c>
      <c r="D16" s="6">
        <v>174.80567264538544</v>
      </c>
      <c r="E16" s="7">
        <v>0.48122710438954114</v>
      </c>
      <c r="F16" s="3"/>
      <c r="G16" s="3"/>
    </row>
    <row r="17" spans="1:7" x14ac:dyDescent="0.25">
      <c r="A17" s="4" t="s">
        <v>16</v>
      </c>
      <c r="B17" s="5">
        <v>54707.125</v>
      </c>
      <c r="C17" s="5">
        <v>60501.027000000002</v>
      </c>
      <c r="D17" s="6">
        <v>110.59076308616109</v>
      </c>
      <c r="E17" s="7">
        <v>0.41267652365477087</v>
      </c>
      <c r="F17" s="3"/>
    </row>
    <row r="18" spans="1:7" ht="24" x14ac:dyDescent="0.25">
      <c r="A18" s="8" t="s">
        <v>17</v>
      </c>
      <c r="B18" s="9">
        <v>51819.822999999997</v>
      </c>
      <c r="C18" s="9">
        <v>125714.121</v>
      </c>
      <c r="D18" s="10">
        <v>242.59851485791452</v>
      </c>
      <c r="E18" s="7">
        <v>0.52304049367358274</v>
      </c>
      <c r="F18" s="3"/>
      <c r="G18" s="3"/>
    </row>
    <row r="19" spans="1:7" x14ac:dyDescent="0.25">
      <c r="A19" s="4" t="s">
        <v>18</v>
      </c>
      <c r="B19" s="5">
        <v>257576.46400000001</v>
      </c>
      <c r="C19" s="5">
        <v>277197.15500000003</v>
      </c>
      <c r="D19" s="6">
        <v>107.61742384971944</v>
      </c>
      <c r="E19" s="7">
        <v>0.23209256676248591</v>
      </c>
      <c r="F19" s="3"/>
      <c r="G19" s="3"/>
    </row>
    <row r="20" spans="1:7" x14ac:dyDescent="0.25">
      <c r="A20" s="4" t="s">
        <v>19</v>
      </c>
      <c r="B20" s="5">
        <v>62925.343000000001</v>
      </c>
      <c r="C20" s="5">
        <v>81987.210000000006</v>
      </c>
      <c r="D20" s="6">
        <v>130.29282971091632</v>
      </c>
      <c r="E20" s="7">
        <v>8.170110471194876E-2</v>
      </c>
      <c r="F20" s="3"/>
    </row>
    <row r="21" spans="1:7" x14ac:dyDescent="0.25">
      <c r="A21" s="4" t="s">
        <v>20</v>
      </c>
      <c r="B21" s="5">
        <v>194651.12100000001</v>
      </c>
      <c r="C21" s="5">
        <v>195209.94500000001</v>
      </c>
      <c r="D21" s="6">
        <v>100.28709004968945</v>
      </c>
      <c r="E21" s="7">
        <v>1.0229149031736406</v>
      </c>
      <c r="F21" s="3"/>
    </row>
    <row r="22" spans="1:7" ht="24" x14ac:dyDescent="0.25">
      <c r="A22" s="4" t="s">
        <v>21</v>
      </c>
      <c r="B22" s="11">
        <v>74095.741999999998</v>
      </c>
      <c r="C22" s="11">
        <v>103083.27499999999</v>
      </c>
      <c r="D22" s="12">
        <v>139.12172578013997</v>
      </c>
      <c r="E22" s="7">
        <v>0.40863961853929415</v>
      </c>
      <c r="F22" s="3"/>
    </row>
    <row r="23" spans="1:7" ht="24" x14ac:dyDescent="0.25">
      <c r="A23" s="4" t="s">
        <v>22</v>
      </c>
      <c r="B23" s="5">
        <v>3860.7331950381358</v>
      </c>
      <c r="C23" s="5">
        <v>4043.4289558232936</v>
      </c>
      <c r="D23" s="6">
        <v>104.73215193994656</v>
      </c>
      <c r="E23" s="7">
        <v>78.659307040648784</v>
      </c>
      <c r="F23" s="3"/>
    </row>
    <row r="25" spans="1:7" ht="15" customHeight="1" x14ac:dyDescent="0.25">
      <c r="A25" s="13" t="s">
        <v>23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C18" sqref="C18"/>
    </sheetView>
  </sheetViews>
  <sheetFormatPr defaultRowHeight="15" x14ac:dyDescent="0.25"/>
  <cols>
    <col min="1" max="1" width="18.42578125" customWidth="1"/>
    <col min="2" max="3" width="14.28515625" customWidth="1"/>
  </cols>
  <sheetData>
    <row r="4" spans="1:3" ht="18.75" customHeight="1" x14ac:dyDescent="0.25">
      <c r="A4" s="14" t="s">
        <v>25</v>
      </c>
      <c r="B4" s="15"/>
    </row>
    <row r="6" spans="1:3" ht="15" customHeight="1" x14ac:dyDescent="0.25">
      <c r="A6" s="37" t="s">
        <v>2</v>
      </c>
      <c r="B6" s="38" t="s">
        <v>9</v>
      </c>
      <c r="C6" s="38" t="s">
        <v>5</v>
      </c>
    </row>
    <row r="7" spans="1:3" x14ac:dyDescent="0.25">
      <c r="A7" s="39" t="s">
        <v>27</v>
      </c>
      <c r="B7" s="40">
        <v>60244</v>
      </c>
      <c r="C7" s="40">
        <v>9689</v>
      </c>
    </row>
    <row r="8" spans="1:3" x14ac:dyDescent="0.25">
      <c r="A8" s="41" t="s">
        <v>29</v>
      </c>
      <c r="B8" s="40">
        <v>21644</v>
      </c>
      <c r="C8" s="40">
        <v>3918</v>
      </c>
    </row>
    <row r="9" spans="1:3" x14ac:dyDescent="0.25">
      <c r="A9" s="39" t="s">
        <v>28</v>
      </c>
      <c r="B9" s="40">
        <v>16337</v>
      </c>
      <c r="C9" s="40">
        <v>2027</v>
      </c>
    </row>
    <row r="10" spans="1:3" x14ac:dyDescent="0.25">
      <c r="A10" s="41" t="s">
        <v>26</v>
      </c>
      <c r="B10" s="40">
        <v>4150</v>
      </c>
      <c r="C10" s="40">
        <v>765</v>
      </c>
    </row>
    <row r="12" spans="1:3" ht="15" customHeight="1" x14ac:dyDescent="0.25">
      <c r="A12" s="13" t="s">
        <v>23</v>
      </c>
    </row>
    <row r="16" spans="1:3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workbookViewId="0">
      <selection activeCell="L12" sqref="L12"/>
    </sheetView>
  </sheetViews>
  <sheetFormatPr defaultRowHeight="15" x14ac:dyDescent="0.25"/>
  <cols>
    <col min="1" max="1" width="5.85546875" customWidth="1"/>
    <col min="2" max="2" width="13.7109375" bestFit="1" customWidth="1"/>
    <col min="3" max="3" width="32" customWidth="1"/>
    <col min="4" max="4" width="8" bestFit="1" customWidth="1"/>
    <col min="5" max="5" width="5.5703125" bestFit="1" customWidth="1"/>
    <col min="6" max="6" width="9.5703125" bestFit="1" customWidth="1"/>
    <col min="8" max="8" width="11.42578125" customWidth="1"/>
  </cols>
  <sheetData>
    <row r="4" spans="1:8" x14ac:dyDescent="0.25">
      <c r="A4" s="1" t="s">
        <v>87</v>
      </c>
    </row>
    <row r="5" spans="1:8" ht="15.75" thickBot="1" x14ac:dyDescent="0.3">
      <c r="B5" s="1"/>
    </row>
    <row r="6" spans="1:8" ht="36" x14ac:dyDescent="0.25">
      <c r="A6" s="63" t="s">
        <v>30</v>
      </c>
      <c r="B6" s="64" t="s">
        <v>31</v>
      </c>
      <c r="C6" s="65" t="s">
        <v>32</v>
      </c>
      <c r="D6" s="65" t="s">
        <v>33</v>
      </c>
      <c r="E6" s="66" t="s">
        <v>94</v>
      </c>
      <c r="F6" s="65" t="s">
        <v>9</v>
      </c>
      <c r="G6" s="67" t="s">
        <v>34</v>
      </c>
      <c r="H6" s="51" t="s">
        <v>35</v>
      </c>
    </row>
    <row r="7" spans="1:8" x14ac:dyDescent="0.25">
      <c r="A7" s="44" t="s">
        <v>36</v>
      </c>
      <c r="B7" s="44">
        <v>99530879287</v>
      </c>
      <c r="C7" s="45" t="s">
        <v>53</v>
      </c>
      <c r="D7" s="46" t="s">
        <v>47</v>
      </c>
      <c r="E7" s="47">
        <v>21</v>
      </c>
      <c r="F7" s="48">
        <v>60</v>
      </c>
      <c r="G7" s="49">
        <v>120674</v>
      </c>
      <c r="H7" s="49">
        <v>41682</v>
      </c>
    </row>
    <row r="8" spans="1:8" x14ac:dyDescent="0.25">
      <c r="A8" s="44" t="s">
        <v>37</v>
      </c>
      <c r="B8" s="44">
        <v>83897298924</v>
      </c>
      <c r="C8" s="45" t="s">
        <v>54</v>
      </c>
      <c r="D8" s="46" t="s">
        <v>48</v>
      </c>
      <c r="E8" s="47">
        <v>21</v>
      </c>
      <c r="F8" s="48">
        <v>3</v>
      </c>
      <c r="G8" s="49">
        <v>101596</v>
      </c>
      <c r="H8" s="49">
        <v>28927</v>
      </c>
    </row>
    <row r="9" spans="1:8" x14ac:dyDescent="0.25">
      <c r="A9" s="44" t="s">
        <v>38</v>
      </c>
      <c r="B9" s="44">
        <v>97133410183</v>
      </c>
      <c r="C9" s="45" t="s">
        <v>55</v>
      </c>
      <c r="D9" s="46" t="s">
        <v>49</v>
      </c>
      <c r="E9" s="47">
        <v>21</v>
      </c>
      <c r="F9" s="48">
        <v>44</v>
      </c>
      <c r="G9" s="49">
        <v>77586</v>
      </c>
      <c r="H9" s="49">
        <v>-2232</v>
      </c>
    </row>
    <row r="10" spans="1:8" x14ac:dyDescent="0.25">
      <c r="A10" s="44" t="s">
        <v>39</v>
      </c>
      <c r="B10" s="44">
        <v>52782610708</v>
      </c>
      <c r="C10" s="45" t="s">
        <v>56</v>
      </c>
      <c r="D10" s="46" t="s">
        <v>47</v>
      </c>
      <c r="E10" s="47">
        <v>21</v>
      </c>
      <c r="F10" s="48">
        <v>58</v>
      </c>
      <c r="G10" s="49">
        <v>74561</v>
      </c>
      <c r="H10" s="50">
        <v>164</v>
      </c>
    </row>
    <row r="11" spans="1:8" x14ac:dyDescent="0.25">
      <c r="A11" s="44" t="s">
        <v>40</v>
      </c>
      <c r="B11" s="44">
        <v>92953194406</v>
      </c>
      <c r="C11" s="45" t="s">
        <v>57</v>
      </c>
      <c r="D11" s="46" t="s">
        <v>49</v>
      </c>
      <c r="E11" s="47">
        <v>42</v>
      </c>
      <c r="F11" s="48">
        <v>193</v>
      </c>
      <c r="G11" s="49">
        <v>51219</v>
      </c>
      <c r="H11" s="50">
        <v>759</v>
      </c>
    </row>
    <row r="12" spans="1:8" x14ac:dyDescent="0.25">
      <c r="A12" s="44" t="s">
        <v>41</v>
      </c>
      <c r="B12" s="44">
        <v>43042344559</v>
      </c>
      <c r="C12" s="46" t="s">
        <v>89</v>
      </c>
      <c r="D12" s="46" t="s">
        <v>50</v>
      </c>
      <c r="E12" s="47">
        <v>21</v>
      </c>
      <c r="F12" s="48">
        <v>70</v>
      </c>
      <c r="G12" s="49">
        <v>47905</v>
      </c>
      <c r="H12" s="49">
        <v>4201</v>
      </c>
    </row>
    <row r="13" spans="1:8" x14ac:dyDescent="0.25">
      <c r="A13" s="44" t="s">
        <v>42</v>
      </c>
      <c r="B13" s="44">
        <v>70597407118</v>
      </c>
      <c r="C13" s="45" t="s">
        <v>90</v>
      </c>
      <c r="D13" s="46" t="s">
        <v>51</v>
      </c>
      <c r="E13" s="47">
        <v>21</v>
      </c>
      <c r="F13" s="48">
        <v>190</v>
      </c>
      <c r="G13" s="49">
        <v>46155</v>
      </c>
      <c r="H13" s="49">
        <v>4129</v>
      </c>
    </row>
    <row r="14" spans="1:8" x14ac:dyDescent="0.25">
      <c r="A14" s="44" t="s">
        <v>43</v>
      </c>
      <c r="B14" s="44">
        <v>2733091454</v>
      </c>
      <c r="C14" s="46" t="s">
        <v>59</v>
      </c>
      <c r="D14" s="46" t="s">
        <v>50</v>
      </c>
      <c r="E14" s="47">
        <v>21</v>
      </c>
      <c r="F14" s="48">
        <v>46</v>
      </c>
      <c r="G14" s="49">
        <v>45323</v>
      </c>
      <c r="H14" s="50">
        <v>397</v>
      </c>
    </row>
    <row r="15" spans="1:8" x14ac:dyDescent="0.25">
      <c r="A15" s="44" t="s">
        <v>44</v>
      </c>
      <c r="B15" s="44">
        <v>10160841858</v>
      </c>
      <c r="C15" s="46" t="s">
        <v>60</v>
      </c>
      <c r="D15" s="46" t="s">
        <v>52</v>
      </c>
      <c r="E15" s="47">
        <v>21</v>
      </c>
      <c r="F15" s="48">
        <v>35</v>
      </c>
      <c r="G15" s="49">
        <v>43791</v>
      </c>
      <c r="H15" s="50">
        <v>451</v>
      </c>
    </row>
    <row r="16" spans="1:8" x14ac:dyDescent="0.25">
      <c r="A16" s="44" t="s">
        <v>45</v>
      </c>
      <c r="B16" s="44">
        <v>37078769373</v>
      </c>
      <c r="C16" s="46" t="s">
        <v>61</v>
      </c>
      <c r="D16" s="46" t="s">
        <v>51</v>
      </c>
      <c r="E16" s="47">
        <v>21</v>
      </c>
      <c r="F16" s="48">
        <v>60</v>
      </c>
      <c r="G16" s="49">
        <v>34494</v>
      </c>
      <c r="H16" s="50">
        <v>760</v>
      </c>
    </row>
    <row r="17" spans="1:8" x14ac:dyDescent="0.25">
      <c r="A17" s="54" t="s">
        <v>46</v>
      </c>
      <c r="B17" s="55"/>
      <c r="C17" s="55"/>
      <c r="D17" s="55"/>
      <c r="E17" s="56"/>
      <c r="F17" s="57">
        <v>759</v>
      </c>
      <c r="G17" s="59">
        <v>643305</v>
      </c>
      <c r="H17" s="58">
        <v>79238</v>
      </c>
    </row>
    <row r="18" spans="1:8" ht="15.75" thickBot="1" x14ac:dyDescent="0.3">
      <c r="A18" s="52" t="s">
        <v>91</v>
      </c>
      <c r="B18" s="53"/>
      <c r="C18" s="53"/>
      <c r="D18" s="53"/>
      <c r="E18" s="53"/>
      <c r="F18" s="62">
        <v>0.183</v>
      </c>
      <c r="G18" s="61">
        <v>0.312</v>
      </c>
      <c r="H18" s="60">
        <v>0.63</v>
      </c>
    </row>
    <row r="21" spans="1:8" x14ac:dyDescent="0.25">
      <c r="A21" s="43" t="s">
        <v>92</v>
      </c>
    </row>
    <row r="22" spans="1:8" x14ac:dyDescent="0.25">
      <c r="A22" s="42" t="s">
        <v>93</v>
      </c>
    </row>
  </sheetData>
  <mergeCells count="2">
    <mergeCell ref="A17:E17"/>
    <mergeCell ref="A18:E18"/>
  </mergeCells>
  <hyperlinks>
    <hyperlink ref="C7" r:id="rId1" display="https://www.transparentno.hr/pregled/99530879287/005e7afd23394eef3a579978a2026885ffe25c1a9d24a2222e98d5bd0a62e77b004126524caf63e06764dcd5fc1ae137c2cbb43c3bbc4ab796c6c3be0701ab0a"/>
    <hyperlink ref="C8" r:id="rId2" display="https://www.transparentno.hr/pregled/83897298924/6065da26110e5535bbf1f827f44f7278f2dde355d5e38dc6efbb579d9578022d72391485dbdbf6063f95e767d37719b5ddec46c9772f445fec2fe4ff2bd8c04f"/>
    <hyperlink ref="C9" r:id="rId3" display="https://www.transparentno.hr/pregled/97133410183/64bd9ad461e7f1e874960886a3f453108d7b83898f9cd2c5b52e52a464e9c78f1d6f791afc4f1f16645fcf88d3e497917f885c3ba927f1663ec8df52e8b00dad"/>
    <hyperlink ref="C10" r:id="rId4" display="https://www.transparentno.hr/pregled/52782610708/2630645c98cb5e429075a207a32732a483fd5436a0f2133fc9d5451cf3daa3fb77b575c5ee5d768732229649c56c19f67f0e854ce0ae2beb83176cedf8dbe536"/>
    <hyperlink ref="C11" r:id="rId5" display="https://www.transparentno.hr/pregled/92953194406/b280bdfc2266133791e3bcdab088acd1eb951b0303cea3aefd597bb9dfd3c6c3bc31c6c5a14b6eebb89afc75df1da46f32a317abc6fe6934393ac156c763fa79"/>
    <hyperlink ref="C13" location="_ftn2" display="_ftn2"/>
    <hyperlink ref="A21" location="_ftnref1" display="_ftnref1"/>
  </hyperlinks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7"/>
  <sheetViews>
    <sheetView workbookViewId="0">
      <selection activeCell="L9" sqref="L9"/>
    </sheetView>
  </sheetViews>
  <sheetFormatPr defaultRowHeight="15" x14ac:dyDescent="0.25"/>
  <cols>
    <col min="1" max="1" width="6.28515625" customWidth="1"/>
    <col min="2" max="2" width="13.7109375" bestFit="1" customWidth="1"/>
    <col min="3" max="3" width="24.85546875" customWidth="1"/>
    <col min="4" max="4" width="11.85546875" customWidth="1"/>
    <col min="5" max="6" width="14.28515625" customWidth="1"/>
    <col min="7" max="7" width="13.28515625" bestFit="1" customWidth="1"/>
    <col min="8" max="8" width="12.5703125" customWidth="1"/>
    <col min="9" max="9" width="11.28515625" customWidth="1"/>
    <col min="10" max="10" width="13" customWidth="1"/>
    <col min="13" max="14" width="15.42578125" bestFit="1" customWidth="1"/>
  </cols>
  <sheetData>
    <row r="4" spans="1:8" x14ac:dyDescent="0.25">
      <c r="A4" s="1" t="s">
        <v>88</v>
      </c>
    </row>
    <row r="5" spans="1:8" x14ac:dyDescent="0.25">
      <c r="B5" s="1"/>
    </row>
    <row r="6" spans="1:8" ht="24" x14ac:dyDescent="0.25">
      <c r="A6" s="16" t="s">
        <v>30</v>
      </c>
      <c r="B6" s="16" t="s">
        <v>31</v>
      </c>
      <c r="C6" s="16" t="s">
        <v>32</v>
      </c>
      <c r="D6" s="16" t="s">
        <v>33</v>
      </c>
      <c r="E6" s="72" t="s">
        <v>62</v>
      </c>
      <c r="F6" s="73" t="s">
        <v>9</v>
      </c>
      <c r="G6" s="74" t="s">
        <v>63</v>
      </c>
      <c r="H6" s="75" t="s">
        <v>19</v>
      </c>
    </row>
    <row r="7" spans="1:8" x14ac:dyDescent="0.25">
      <c r="A7" s="17" t="s">
        <v>36</v>
      </c>
      <c r="B7" s="19">
        <v>97133410183</v>
      </c>
      <c r="C7" s="18" t="s">
        <v>55</v>
      </c>
      <c r="D7" s="70" t="s">
        <v>49</v>
      </c>
      <c r="E7" s="76" t="s">
        <v>67</v>
      </c>
      <c r="F7" s="69">
        <v>44</v>
      </c>
      <c r="G7" s="77">
        <v>69187.019</v>
      </c>
      <c r="H7" s="78">
        <v>43475.648999999998</v>
      </c>
    </row>
    <row r="8" spans="1:8" x14ac:dyDescent="0.25">
      <c r="A8" s="17" t="s">
        <v>37</v>
      </c>
      <c r="B8" s="19">
        <v>99530879287</v>
      </c>
      <c r="C8" s="18" t="s">
        <v>53</v>
      </c>
      <c r="D8" s="70" t="s">
        <v>47</v>
      </c>
      <c r="E8" s="76" t="s">
        <v>64</v>
      </c>
      <c r="F8" s="69">
        <v>60</v>
      </c>
      <c r="G8" s="77">
        <v>39498.703000000001</v>
      </c>
      <c r="H8" s="78">
        <v>0</v>
      </c>
    </row>
    <row r="9" spans="1:8" x14ac:dyDescent="0.25">
      <c r="A9" s="17" t="s">
        <v>38</v>
      </c>
      <c r="B9" s="19">
        <v>10160841858</v>
      </c>
      <c r="C9" s="18" t="s">
        <v>60</v>
      </c>
      <c r="D9" s="70" t="s">
        <v>52</v>
      </c>
      <c r="E9" s="76" t="s">
        <v>67</v>
      </c>
      <c r="F9" s="69">
        <v>35</v>
      </c>
      <c r="G9" s="77">
        <v>29770.591</v>
      </c>
      <c r="H9" s="78">
        <v>661.33199999999999</v>
      </c>
    </row>
    <row r="10" spans="1:8" x14ac:dyDescent="0.25">
      <c r="A10" s="17" t="s">
        <v>39</v>
      </c>
      <c r="B10" s="19">
        <v>40265323775</v>
      </c>
      <c r="C10" s="18" t="s">
        <v>73</v>
      </c>
      <c r="D10" s="70" t="s">
        <v>69</v>
      </c>
      <c r="E10" s="76" t="s">
        <v>67</v>
      </c>
      <c r="F10" s="69">
        <v>8</v>
      </c>
      <c r="G10" s="77">
        <v>17406.183000000001</v>
      </c>
      <c r="H10" s="78">
        <v>0</v>
      </c>
    </row>
    <row r="11" spans="1:8" x14ac:dyDescent="0.25">
      <c r="A11" s="17" t="s">
        <v>40</v>
      </c>
      <c r="B11" s="19">
        <v>12636320646</v>
      </c>
      <c r="C11" s="18" t="s">
        <v>74</v>
      </c>
      <c r="D11" s="70" t="s">
        <v>51</v>
      </c>
      <c r="E11" s="76" t="s">
        <v>67</v>
      </c>
      <c r="F11" s="69">
        <v>45</v>
      </c>
      <c r="G11" s="77">
        <v>15683.893</v>
      </c>
      <c r="H11" s="78">
        <v>293.92500000000001</v>
      </c>
    </row>
    <row r="12" spans="1:8" x14ac:dyDescent="0.25">
      <c r="A12" s="17" t="s">
        <v>41</v>
      </c>
      <c r="B12" s="19">
        <v>83868669878</v>
      </c>
      <c r="C12" s="18" t="s">
        <v>75</v>
      </c>
      <c r="D12" s="70" t="s">
        <v>70</v>
      </c>
      <c r="E12" s="76" t="s">
        <v>67</v>
      </c>
      <c r="F12" s="69">
        <v>20</v>
      </c>
      <c r="G12" s="77">
        <v>12366.593999999999</v>
      </c>
      <c r="H12" s="78">
        <v>1024.6199999999999</v>
      </c>
    </row>
    <row r="13" spans="1:8" x14ac:dyDescent="0.25">
      <c r="A13" s="17" t="s">
        <v>42</v>
      </c>
      <c r="B13" s="19">
        <v>56198968279</v>
      </c>
      <c r="C13" s="18" t="s">
        <v>76</v>
      </c>
      <c r="D13" s="70" t="s">
        <v>48</v>
      </c>
      <c r="E13" s="76" t="s">
        <v>67</v>
      </c>
      <c r="F13" s="69">
        <v>45</v>
      </c>
      <c r="G13" s="77">
        <v>10616.054</v>
      </c>
      <c r="H13" s="78">
        <v>7388.826</v>
      </c>
    </row>
    <row r="14" spans="1:8" x14ac:dyDescent="0.25">
      <c r="A14" s="17" t="s">
        <v>43</v>
      </c>
      <c r="B14" s="19" t="s">
        <v>68</v>
      </c>
      <c r="C14" s="18" t="s">
        <v>77</v>
      </c>
      <c r="D14" s="70" t="s">
        <v>71</v>
      </c>
      <c r="E14" s="76" t="s">
        <v>67</v>
      </c>
      <c r="F14" s="69">
        <v>18</v>
      </c>
      <c r="G14" s="77">
        <v>10371.066000000001</v>
      </c>
      <c r="H14" s="78">
        <v>8104.7489999999998</v>
      </c>
    </row>
    <row r="15" spans="1:8" x14ac:dyDescent="0.25">
      <c r="A15" s="17" t="s">
        <v>44</v>
      </c>
      <c r="B15" s="19">
        <v>38754962827</v>
      </c>
      <c r="C15" s="18" t="s">
        <v>78</v>
      </c>
      <c r="D15" s="70" t="s">
        <v>72</v>
      </c>
      <c r="E15" s="76" t="s">
        <v>67</v>
      </c>
      <c r="F15" s="69">
        <v>33</v>
      </c>
      <c r="G15" s="77">
        <v>9700.6350000000002</v>
      </c>
      <c r="H15" s="78">
        <v>0</v>
      </c>
    </row>
    <row r="16" spans="1:8" x14ac:dyDescent="0.25">
      <c r="A16" s="20" t="s">
        <v>45</v>
      </c>
      <c r="B16" s="21">
        <v>44291241178</v>
      </c>
      <c r="C16" s="22" t="s">
        <v>79</v>
      </c>
      <c r="D16" s="71" t="s">
        <v>50</v>
      </c>
      <c r="E16" s="80" t="s">
        <v>67</v>
      </c>
      <c r="F16" s="81">
        <v>14</v>
      </c>
      <c r="G16" s="82">
        <v>7861.75</v>
      </c>
      <c r="H16" s="83">
        <v>466.483</v>
      </c>
    </row>
    <row r="17" spans="1:14" ht="15.75" customHeight="1" x14ac:dyDescent="0.25">
      <c r="A17" s="84" t="s">
        <v>66</v>
      </c>
      <c r="B17" s="84"/>
      <c r="C17" s="84"/>
      <c r="D17" s="84"/>
      <c r="E17" s="84"/>
      <c r="F17" s="85">
        <v>322</v>
      </c>
      <c r="G17" s="86">
        <f>SUM(G7:G16)</f>
        <v>222462.48800000004</v>
      </c>
      <c r="H17" s="86">
        <f>SUM(H7:H16)</f>
        <v>61415.58400000001</v>
      </c>
      <c r="I17" t="str">
        <f t="shared" ref="I17:I18" si="0">PROPER(D17)</f>
        <v/>
      </c>
    </row>
    <row r="18" spans="1:14" ht="15.75" customHeight="1" x14ac:dyDescent="0.25">
      <c r="A18" s="84" t="s">
        <v>65</v>
      </c>
      <c r="B18" s="84"/>
      <c r="C18" s="84"/>
      <c r="D18" s="84"/>
      <c r="E18" s="84"/>
      <c r="F18" s="87">
        <v>7.8E-2</v>
      </c>
      <c r="G18" s="88">
        <v>0.80254246476663882</v>
      </c>
      <c r="H18" s="88">
        <v>0.74908737594558961</v>
      </c>
      <c r="I18" t="str">
        <f t="shared" si="0"/>
        <v/>
      </c>
    </row>
    <row r="20" spans="1:14" x14ac:dyDescent="0.25">
      <c r="A20" s="13" t="s">
        <v>23</v>
      </c>
    </row>
    <row r="22" spans="1:14" x14ac:dyDescent="0.25">
      <c r="I22" s="23"/>
      <c r="J22" s="23"/>
      <c r="K22" s="23"/>
      <c r="L22" s="23"/>
      <c r="M22" s="24"/>
      <c r="N22" s="24"/>
    </row>
    <row r="23" spans="1:14" x14ac:dyDescent="0.25">
      <c r="I23" s="23"/>
      <c r="J23" s="23"/>
      <c r="K23" s="23"/>
      <c r="L23" s="23"/>
      <c r="M23" s="24"/>
      <c r="N23" s="24"/>
    </row>
    <row r="24" spans="1:14" x14ac:dyDescent="0.25">
      <c r="I24" s="23"/>
      <c r="J24" s="23"/>
      <c r="K24" s="23"/>
      <c r="L24" s="23"/>
      <c r="M24" s="24"/>
      <c r="N24" s="24"/>
    </row>
    <row r="25" spans="1:14" x14ac:dyDescent="0.25">
      <c r="I25" s="23"/>
      <c r="J25" s="23"/>
      <c r="K25" s="23"/>
      <c r="L25" s="23"/>
      <c r="M25" s="24"/>
      <c r="N25" s="24"/>
    </row>
    <row r="26" spans="1:14" x14ac:dyDescent="0.25">
      <c r="I26" s="23"/>
      <c r="J26" s="23"/>
      <c r="K26" s="23"/>
      <c r="L26" s="23"/>
      <c r="M26" s="24"/>
      <c r="N26" s="24"/>
    </row>
    <row r="27" spans="1:14" x14ac:dyDescent="0.25">
      <c r="I27" s="23"/>
      <c r="J27" s="23"/>
      <c r="K27" s="23"/>
      <c r="L27" s="23"/>
      <c r="M27" s="24"/>
      <c r="N27" s="24"/>
    </row>
  </sheetData>
  <mergeCells count="2">
    <mergeCell ref="A17:E17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workbookViewId="0">
      <selection activeCell="E20" sqref="E20"/>
    </sheetView>
  </sheetViews>
  <sheetFormatPr defaultRowHeight="15" x14ac:dyDescent="0.25"/>
  <cols>
    <col min="1" max="1" width="6.7109375" customWidth="1"/>
    <col min="2" max="2" width="13.7109375" customWidth="1"/>
    <col min="3" max="3" width="23.42578125" customWidth="1"/>
    <col min="4" max="4" width="10.85546875" bestFit="1" customWidth="1"/>
    <col min="5" max="7" width="11.7109375" customWidth="1"/>
    <col min="8" max="8" width="13.140625" customWidth="1"/>
    <col min="9" max="9" width="14.85546875" bestFit="1" customWidth="1"/>
  </cols>
  <sheetData>
    <row r="4" spans="1:8" x14ac:dyDescent="0.25">
      <c r="A4" s="1" t="s">
        <v>82</v>
      </c>
    </row>
    <row r="5" spans="1:8" x14ac:dyDescent="0.25">
      <c r="B5" s="1"/>
    </row>
    <row r="6" spans="1:8" ht="24" x14ac:dyDescent="0.25">
      <c r="A6" s="104" t="s">
        <v>30</v>
      </c>
      <c r="B6" s="104" t="s">
        <v>31</v>
      </c>
      <c r="C6" s="104" t="s">
        <v>32</v>
      </c>
      <c r="D6" s="104" t="s">
        <v>33</v>
      </c>
      <c r="E6" s="104" t="s">
        <v>80</v>
      </c>
      <c r="F6" s="105" t="s">
        <v>9</v>
      </c>
      <c r="G6" s="104" t="s">
        <v>15</v>
      </c>
    </row>
    <row r="7" spans="1:8" x14ac:dyDescent="0.25">
      <c r="A7" s="99" t="s">
        <v>36</v>
      </c>
      <c r="B7" s="99">
        <v>99530879287</v>
      </c>
      <c r="C7" s="100" t="s">
        <v>53</v>
      </c>
      <c r="D7" s="100" t="s">
        <v>47</v>
      </c>
      <c r="E7" s="101" t="s">
        <v>81</v>
      </c>
      <c r="F7" s="102">
        <v>60</v>
      </c>
      <c r="G7" s="103">
        <v>41682.233</v>
      </c>
    </row>
    <row r="8" spans="1:8" x14ac:dyDescent="0.25">
      <c r="A8" s="17" t="s">
        <v>37</v>
      </c>
      <c r="B8" s="17">
        <v>83897298924</v>
      </c>
      <c r="C8" s="25" t="s">
        <v>54</v>
      </c>
      <c r="D8" s="25" t="s">
        <v>48</v>
      </c>
      <c r="E8" s="68" t="s">
        <v>81</v>
      </c>
      <c r="F8" s="90">
        <v>3</v>
      </c>
      <c r="G8" s="89">
        <v>28926.946</v>
      </c>
    </row>
    <row r="9" spans="1:8" x14ac:dyDescent="0.25">
      <c r="A9" s="17" t="s">
        <v>38</v>
      </c>
      <c r="B9" s="17">
        <v>83349941180</v>
      </c>
      <c r="C9" s="25" t="s">
        <v>85</v>
      </c>
      <c r="D9" s="25" t="s">
        <v>52</v>
      </c>
      <c r="E9" s="68" t="s">
        <v>81</v>
      </c>
      <c r="F9" s="90">
        <v>5</v>
      </c>
      <c r="G9" s="89">
        <v>14333.3</v>
      </c>
    </row>
    <row r="10" spans="1:8" x14ac:dyDescent="0.25">
      <c r="A10" s="17" t="s">
        <v>39</v>
      </c>
      <c r="B10" s="17">
        <v>23634712158</v>
      </c>
      <c r="C10" s="25" t="s">
        <v>86</v>
      </c>
      <c r="D10" s="25" t="s">
        <v>47</v>
      </c>
      <c r="E10" s="68" t="s">
        <v>81</v>
      </c>
      <c r="F10" s="90">
        <v>0</v>
      </c>
      <c r="G10" s="89">
        <v>5944.9369999999999</v>
      </c>
    </row>
    <row r="11" spans="1:8" x14ac:dyDescent="0.25">
      <c r="A11" s="20" t="s">
        <v>40</v>
      </c>
      <c r="B11" s="20">
        <v>43042344559</v>
      </c>
      <c r="C11" s="91" t="s">
        <v>58</v>
      </c>
      <c r="D11" s="91" t="s">
        <v>50</v>
      </c>
      <c r="E11" s="92" t="s">
        <v>81</v>
      </c>
      <c r="F11" s="93">
        <v>70</v>
      </c>
      <c r="G11" s="94">
        <v>4201.2439999999997</v>
      </c>
    </row>
    <row r="12" spans="1:8" x14ac:dyDescent="0.25">
      <c r="A12" s="95" t="s">
        <v>83</v>
      </c>
      <c r="B12" s="95"/>
      <c r="C12" s="95"/>
      <c r="D12" s="95"/>
      <c r="E12" s="95"/>
      <c r="F12" s="96">
        <v>138</v>
      </c>
      <c r="G12" s="97">
        <f>SUM(G7:G11)</f>
        <v>95088.660000000018</v>
      </c>
      <c r="H12" t="str">
        <f t="shared" ref="H12:H13" si="0">PROPER(D12)</f>
        <v/>
      </c>
    </row>
    <row r="13" spans="1:8" x14ac:dyDescent="0.25">
      <c r="A13" s="95" t="s">
        <v>84</v>
      </c>
      <c r="B13" s="95"/>
      <c r="C13" s="95"/>
      <c r="D13" s="95"/>
      <c r="E13" s="95"/>
      <c r="F13" s="98">
        <v>3.3000000000000002E-2</v>
      </c>
      <c r="G13" s="79">
        <v>0.51063869411955698</v>
      </c>
      <c r="H13" t="str">
        <f t="shared" si="0"/>
        <v/>
      </c>
    </row>
    <row r="15" spans="1:8" x14ac:dyDescent="0.25">
      <c r="A15" s="13" t="s">
        <v>23</v>
      </c>
      <c r="G15" s="26"/>
    </row>
    <row r="16" spans="1:8" x14ac:dyDescent="0.25">
      <c r="G16" s="26"/>
      <c r="H16" s="26"/>
    </row>
  </sheetData>
  <mergeCells count="2">
    <mergeCell ref="A12:E12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Tablica 1</vt:lpstr>
      <vt:lpstr>Grafikon 1</vt:lpstr>
      <vt:lpstr>Tablica 2</vt:lpstr>
      <vt:lpstr>Tablica 3</vt:lpstr>
      <vt:lpstr>Tablica 4</vt:lpstr>
      <vt:lpstr>'Tablica 2'!_ftn1</vt:lpstr>
      <vt:lpstr>'Tablica 2'!_ftnref1</vt:lpstr>
      <vt:lpstr>'Tablica 2'!_ftnref2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2018-05-09T08:22:17Z</dcterms:created>
  <dcterms:modified xsi:type="dcterms:W3CDTF">2018-05-18T20:58:29Z</dcterms:modified>
</cp:coreProperties>
</file>