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 tabRatio="879"/>
  </bookViews>
  <sheets>
    <sheet name="Tablica 1" sheetId="2" r:id="rId1"/>
    <sheet name="Tablica 2" sheetId="3" r:id="rId2"/>
    <sheet name="Tablica 3" sheetId="16" r:id="rId3"/>
    <sheet name="Grafikon 1" sheetId="35" r:id="rId4"/>
  </sheets>
  <definedNames>
    <definedName name="_ftn1" localSheetId="1">'Tablica 2'!#REF!</definedName>
    <definedName name="_ftn1" localSheetId="2">'Tablica 3'!#REF!</definedName>
    <definedName name="PODACI" localSheetId="2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F16" i="3" l="1"/>
  <c r="F18" i="3" s="1"/>
  <c r="H16" i="16" l="1"/>
  <c r="H18" i="16" s="1"/>
  <c r="G16" i="16"/>
  <c r="G18" i="16" s="1"/>
  <c r="F16" i="16"/>
  <c r="F18" i="16" s="1"/>
  <c r="H16" i="3"/>
  <c r="H18" i="3" s="1"/>
  <c r="G16" i="3"/>
  <c r="G18" i="3" l="1"/>
</calcChain>
</file>

<file path=xl/sharedStrings.xml><?xml version="1.0" encoding="utf-8"?>
<sst xmlns="http://schemas.openxmlformats.org/spreadsheetml/2006/main" count="161" uniqueCount="88">
  <si>
    <t>Opis</t>
  </si>
  <si>
    <t>Index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</si>
  <si>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</si>
  <si>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</si>
  <si>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</si>
  <si>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</si>
  <si>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</si>
  <si>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</si>
  <si>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</si>
  <si>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</si>
  <si>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</si>
  <si>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</si>
  <si>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</si>
  <si>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</si>
  <si>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</si>
  <si>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Bruto investicije samo u novu dugotrajnu imovinu</t>
  </si>
  <si>
    <t>OIB</t>
  </si>
  <si>
    <t>R.br.</t>
  </si>
  <si>
    <t>Naziv</t>
  </si>
  <si>
    <t>Vlasništvo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</si>
  <si>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</si>
  <si>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</si>
  <si>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</si>
  <si>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</si>
  <si>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</si>
  <si>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</si>
  <si>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</si>
  <si>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</si>
  <si>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</si>
  <si>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</si>
  <si>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top 10</t>
  </si>
  <si>
    <t>Ukupno sva
 vlasništva</t>
  </si>
  <si>
    <t>Izvor: Fina – Registar godišnjih financijskih izvještaja</t>
  </si>
  <si>
    <t>Sjedište</t>
  </si>
  <si>
    <t>(iznosi u tisućama kuna, prosječne plaće u kunama)</t>
  </si>
  <si>
    <t>2020.</t>
  </si>
  <si>
    <t>(iznosi u tisućama kuna)</t>
  </si>
  <si>
    <t>(iznosi u kunama)</t>
  </si>
  <si>
    <t>Udio top 10 poduzetnika u djelatnosti NKD 47.59</t>
  </si>
  <si>
    <t>Mikro</t>
  </si>
  <si>
    <t>Mali</t>
  </si>
  <si>
    <t>Srednji</t>
  </si>
  <si>
    <t>Veliki</t>
  </si>
  <si>
    <t>Trgovina na mlao namještajem 
NKD 47.59</t>
  </si>
  <si>
    <t>Tablica 1.  Broj poduzetnika, broj zaposlenih te osnovni financijski rezultati poslovanja poduzetnika u djelatnosti trgovine na malo namještajem (NKD 47.59) u 2021. godini</t>
  </si>
  <si>
    <t>2021.</t>
  </si>
  <si>
    <t>Tablica 2.  Top 10 poduzetnika u djelatnosti trgovine na malo namještajem, rangirani prema ukupnim prihodima, u 2021. godini</t>
  </si>
  <si>
    <t>Tablica 3. Top 10 poduzetnika u djelatnosti trgovine na malo namještajem, rangirani prema dobiti razdoblja, u 2021. godini</t>
  </si>
  <si>
    <t>Grafikon 1.  Prosječna mjesečna neto plaća zaposlenih kod poduzetnika u 2021. godini, u djelatnosti trgovine na malo namještajem, prema veličinama</t>
  </si>
  <si>
    <t>-</t>
  </si>
  <si>
    <t>36998794856</t>
  </si>
  <si>
    <t>Privatno</t>
  </si>
  <si>
    <t>Zagreb</t>
  </si>
  <si>
    <t>21523879111</t>
  </si>
  <si>
    <t>Sesvete-Kraljevec</t>
  </si>
  <si>
    <t>64729046835</t>
  </si>
  <si>
    <t>Novi Zagreb</t>
  </si>
  <si>
    <t>24769473247</t>
  </si>
  <si>
    <t>Pula</t>
  </si>
  <si>
    <t>40095595710</t>
  </si>
  <si>
    <t>Zadar</t>
  </si>
  <si>
    <t>88030194076</t>
  </si>
  <si>
    <t>48626798291</t>
  </si>
  <si>
    <t>Imotski</t>
  </si>
  <si>
    <t>21462377208</t>
  </si>
  <si>
    <t>Split</t>
  </si>
  <si>
    <t>66358073532</t>
  </si>
  <si>
    <t>63139940001</t>
  </si>
  <si>
    <t>Vinkovci</t>
  </si>
  <si>
    <t>Ukupno svi poduzetnici NKD 47.59 (223)</t>
  </si>
  <si>
    <t>33487765286</t>
  </si>
  <si>
    <t>Ivanja Reka</t>
  </si>
  <si>
    <t>31206452221</t>
  </si>
  <si>
    <t>97642202228</t>
  </si>
  <si>
    <t>Orahovica, Duzluk</t>
  </si>
  <si>
    <t>LESNINA H. d.o.o.</t>
  </si>
  <si>
    <t>IKEA HRVATSKA d.o.o.</t>
  </si>
  <si>
    <t>JYSK d.o.o.</t>
  </si>
  <si>
    <t>NAMJEŠTAJ MIMA d.o.o.</t>
  </si>
  <si>
    <t>INTERMOD d.o.o.</t>
  </si>
  <si>
    <t>ARTISAN EU d.o.o.</t>
  </si>
  <si>
    <t>VOKEL d.o.o.</t>
  </si>
  <si>
    <t>ART INTERIJERI - KUHINJE 2000 d.o.o.</t>
  </si>
  <si>
    <t>ABC INTERIJER d.o.o.</t>
  </si>
  <si>
    <t>NAŠ DOM NAMJEŠTAJ d.o.o.</t>
  </si>
  <si>
    <t>LES-MMS d.o.o. PODRUŽNICA ZAGREB</t>
  </si>
  <si>
    <t>FURNIR DRVNI CENTAR d.o.o.</t>
  </si>
  <si>
    <t>RD-AMG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</si>
</sst>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10"/>
      <name val="MS Sans Serif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9"/>
      <color theme="1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10">
    <xf numFmtId="0" fontId="0" fillId="0" borderId="0"/>
    <xf numFmtId="0" fontId="10" fillId="0" borderId="0"/>
    <xf numFmtId="0" fontId="4" fillId="0" borderId="0"/>
    <xf numFmtId="0" fontId="16" fillId="0" borderId="0"/>
    <xf numFmtId="0" fontId="3" fillId="0" borderId="0"/>
    <xf numFmtId="0" fontId="10" fillId="0" borderId="0"/>
    <xf numFmtId="0" fontId="2" fillId="0" borderId="0"/>
    <xf numFmtId="0" fontId="1" fillId="0" borderId="0"/>
    <xf numFmtId="0" fontId="24" fillId="0" borderId="0"/>
    <xf numFmtId="0" fontId="1" fillId="0" borderId="0"/>
  </cellStyleXfs>
  <cellXfs count="53">
    <xf numFmtId="0" fontId="0" fillId="0" borderId="0" xfId="0"/>
    <xf numFmtId="0" fontId="7" fillId="0" borderId="0" xfId="0" applyFont="1"/>
    <xf numFmtId="3" fontId="0" fillId="0" borderId="0" xfId="0" applyNumberFormat="1"/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3" fontId="14" fillId="0" borderId="1" xfId="0" applyNumberFormat="1" applyFont="1" applyBorder="1" applyAlignment="1">
      <alignment horizontal="right" vertical="center"/>
    </xf>
    <xf numFmtId="3" fontId="13" fillId="3" borderId="3" xfId="0" applyNumberFormat="1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165" fontId="14" fillId="0" borderId="1" xfId="0" applyNumberFormat="1" applyFont="1" applyBorder="1" applyAlignment="1">
      <alignment horizontal="right" vertical="center"/>
    </xf>
    <xf numFmtId="3" fontId="15" fillId="4" borderId="3" xfId="0" applyNumberFormat="1" applyFont="1" applyFill="1" applyBorder="1" applyAlignment="1">
      <alignment horizontal="right" vertical="center" wrapText="1"/>
    </xf>
    <xf numFmtId="3" fontId="15" fillId="5" borderId="3" xfId="0" applyNumberFormat="1" applyFont="1" applyFill="1" applyBorder="1" applyAlignment="1">
      <alignment horizontal="right" vertical="center" wrapText="1"/>
    </xf>
    <xf numFmtId="164" fontId="15" fillId="6" borderId="3" xfId="0" applyNumberFormat="1" applyFont="1" applyFill="1" applyBorder="1" applyAlignment="1">
      <alignment horizontal="right" vertical="center" wrapText="1"/>
    </xf>
    <xf numFmtId="0" fontId="13" fillId="3" borderId="3" xfId="0" quotePrefix="1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vertical="center" wrapText="1"/>
    </xf>
    <xf numFmtId="0" fontId="15" fillId="6" borderId="3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/>
    </xf>
    <xf numFmtId="166" fontId="0" fillId="0" borderId="0" xfId="0" applyNumberFormat="1"/>
    <xf numFmtId="49" fontId="9" fillId="7" borderId="3" xfId="0" applyNumberFormat="1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8" fillId="0" borderId="0" xfId="0" applyFont="1" applyAlignment="1"/>
    <xf numFmtId="0" fontId="19" fillId="0" borderId="0" xfId="0" applyFont="1"/>
    <xf numFmtId="0" fontId="17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5" fillId="7" borderId="4" xfId="9" applyFont="1" applyFill="1" applyBorder="1" applyAlignment="1">
      <alignment horizontal="center" vertical="center" wrapText="1"/>
    </xf>
    <xf numFmtId="0" fontId="6" fillId="0" borderId="6" xfId="9" applyFont="1" applyBorder="1" applyAlignment="1">
      <alignment horizontal="left" vertical="center"/>
    </xf>
    <xf numFmtId="3" fontId="6" fillId="0" borderId="7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3" fontId="6" fillId="0" borderId="6" xfId="9" applyNumberFormat="1" applyFont="1" applyBorder="1" applyAlignment="1">
      <alignment horizontal="right" vertical="center"/>
    </xf>
    <xf numFmtId="165" fontId="0" fillId="0" borderId="0" xfId="0" applyNumberFormat="1"/>
    <xf numFmtId="0" fontId="8" fillId="7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5" fillId="4" borderId="3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20" fillId="0" borderId="5" xfId="0" applyFont="1" applyBorder="1" applyAlignment="1">
      <alignment horizontal="right" vertical="center"/>
    </xf>
    <xf numFmtId="165" fontId="6" fillId="0" borderId="0" xfId="0" applyNumberFormat="1" applyFont="1" applyFill="1" applyBorder="1" applyAlignment="1">
      <alignment horizontal="right" vertical="center"/>
    </xf>
  </cellXfs>
  <cellStyles count="10">
    <cellStyle name="Normal 2" xfId="1"/>
    <cellStyle name="Normal 3" xfId="2"/>
    <cellStyle name="Normal 3 2" xfId="9"/>
    <cellStyle name="Normalno" xfId="0" builtinId="0"/>
    <cellStyle name="Normalno 2" xfId="3"/>
    <cellStyle name="Normalno 2 2" xfId="8"/>
    <cellStyle name="Normalno 3" xfId="4"/>
    <cellStyle name="Normalno 4" xfId="5"/>
    <cellStyle name="Normalno 5" xfId="6"/>
    <cellStyle name="Normalno 6" xfId="7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21055268342381"/>
          <c:y val="9.2592592592592587E-2"/>
          <c:w val="0.7983646555741688"/>
          <c:h val="0.760593832020997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Prosječna mjesečna neto plaća po zaposlenom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1.1315417256011316E-2"/>
                  <c:y val="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543611504007543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315417256011316E-2"/>
                  <c:y val="-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201320132013201E-2"/>
                  <c:y val="-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7919204063363057E-3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1'!$B$5:$F$5</c:f>
              <c:strCache>
                <c:ptCount val="5"/>
                <c:pt idx="0">
                  <c:v>Mikro</c:v>
                </c:pt>
                <c:pt idx="1">
                  <c:v>Mali</c:v>
                </c:pt>
                <c:pt idx="2">
                  <c:v>Srednji</c:v>
                </c:pt>
                <c:pt idx="3">
                  <c:v>Veliki</c:v>
                </c:pt>
                <c:pt idx="4">
                  <c:v>Ukupno sva
 vlasništva</c:v>
                </c:pt>
              </c:strCache>
            </c:strRef>
          </c:cat>
          <c:val>
            <c:numRef>
              <c:f>'Grafikon 1'!$B$6:$F$6</c:f>
              <c:numCache>
                <c:formatCode>#,##0</c:formatCode>
                <c:ptCount val="5"/>
                <c:pt idx="0">
                  <c:v>4623.1215277777783</c:v>
                </c:pt>
                <c:pt idx="1">
                  <c:v>5837.6578389830511</c:v>
                </c:pt>
                <c:pt idx="2">
                  <c:v>6157.627242681775</c:v>
                </c:pt>
                <c:pt idx="3">
                  <c:v>8395.4873417721519</c:v>
                </c:pt>
                <c:pt idx="4">
                  <c:v>7269.3145050017256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gapDepth val="58"/>
        <c:shape val="cylinder"/>
        <c:axId val="166636544"/>
        <c:axId val="135718592"/>
        <c:axId val="0"/>
      </c:bar3DChart>
      <c:catAx>
        <c:axId val="166636544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5718592"/>
        <c:crosses val="autoZero"/>
        <c:auto val="1"/>
        <c:lblAlgn val="ctr"/>
        <c:lblOffset val="100"/>
        <c:noMultiLvlLbl val="0"/>
      </c:catAx>
      <c:valAx>
        <c:axId val="135718592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66636544"/>
        <c:crosses val="autoZero"/>
        <c:crossBetween val="between"/>
      </c:valAx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0</xdr:col>
      <xdr:colOff>1295400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219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2</xdr:col>
      <xdr:colOff>9525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1</xdr:col>
      <xdr:colOff>866775</xdr:colOff>
      <xdr:row>1</xdr:row>
      <xdr:rowOff>161924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5725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0</xdr:col>
      <xdr:colOff>1447800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352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190499</xdr:colOff>
      <xdr:row>7</xdr:row>
      <xdr:rowOff>23812</xdr:rowOff>
    </xdr:from>
    <xdr:to>
      <xdr:col>7</xdr:col>
      <xdr:colOff>76200</xdr:colOff>
      <xdr:row>21</xdr:row>
      <xdr:rowOff>100012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5"/>
  <sheetViews>
    <sheetView tabSelected="1" workbookViewId="0">
      <selection activeCell="A4" sqref="A4:D4"/>
    </sheetView>
  </sheetViews>
  <sheetFormatPr defaultRowHeight="15" x14ac:dyDescent="0.25"/>
  <cols>
    <col min="1" max="1" width="54.7109375" customWidth="1"/>
    <col min="2" max="3" width="10.140625" customWidth="1"/>
  </cols>
  <sheetData>
    <row r="3" spans="1:6" x14ac:dyDescent="0.25">
      <c r="A3" s="32" t="s">
        <v>44</v>
      </c>
      <c r="B3" s="33"/>
      <c r="C3" s="33"/>
      <c r="D3" s="33"/>
    </row>
    <row r="4" spans="1:6" x14ac:dyDescent="0.25">
      <c r="A4" s="47" t="s">
        <v>34</v>
      </c>
      <c r="B4" s="47"/>
      <c r="C4" s="47"/>
      <c r="D4" s="47"/>
    </row>
    <row r="5" spans="1:6" ht="24" customHeight="1" x14ac:dyDescent="0.25">
      <c r="A5" s="45" t="s">
        <v>0</v>
      </c>
      <c r="B5" s="46" t="s">
        <v>43</v>
      </c>
      <c r="C5" s="46"/>
      <c r="D5" s="46"/>
    </row>
    <row r="6" spans="1:6" x14ac:dyDescent="0.25">
      <c r="A6" s="45"/>
      <c r="B6" s="30" t="s">
        <v>35</v>
      </c>
      <c r="C6" s="30" t="s">
        <v>45</v>
      </c>
      <c r="D6" s="30" t="s">
        <v>1</v>
      </c>
    </row>
    <row r="7" spans="1:6" x14ac:dyDescent="0.25">
      <c r="A7" s="7" t="s">
        <v>2</v>
      </c>
      <c r="B7" s="8"/>
      <c r="C7" s="8">
        <v>223</v>
      </c>
      <c r="D7" s="17" t="s">
        <v>49</v>
      </c>
    </row>
    <row r="8" spans="1:6" x14ac:dyDescent="0.25">
      <c r="A8" s="7" t="s">
        <v>3</v>
      </c>
      <c r="B8" s="8">
        <v>138</v>
      </c>
      <c r="C8" s="8">
        <v>149</v>
      </c>
      <c r="D8" s="17">
        <v>107.97101449275361</v>
      </c>
    </row>
    <row r="9" spans="1:6" x14ac:dyDescent="0.25">
      <c r="A9" s="7" t="s">
        <v>4</v>
      </c>
      <c r="B9" s="8">
        <v>74</v>
      </c>
      <c r="C9" s="8">
        <v>74</v>
      </c>
      <c r="D9" s="17">
        <v>100</v>
      </c>
    </row>
    <row r="10" spans="1:6" x14ac:dyDescent="0.25">
      <c r="A10" s="5" t="s">
        <v>5</v>
      </c>
      <c r="B10" s="6">
        <v>2867</v>
      </c>
      <c r="C10" s="6">
        <v>2899</v>
      </c>
      <c r="D10" s="18">
        <v>101.11614928496687</v>
      </c>
      <c r="E10" s="44"/>
    </row>
    <row r="11" spans="1:6" x14ac:dyDescent="0.25">
      <c r="A11" s="41" t="s">
        <v>6</v>
      </c>
      <c r="B11" s="4">
        <v>3146418.6039999998</v>
      </c>
      <c r="C11" s="4">
        <v>3630207.8020000001</v>
      </c>
      <c r="D11" s="19">
        <v>115.37586884926772</v>
      </c>
      <c r="E11" s="44"/>
    </row>
    <row r="12" spans="1:6" x14ac:dyDescent="0.25">
      <c r="A12" s="42" t="s">
        <v>7</v>
      </c>
      <c r="B12" s="40">
        <v>2950402.307</v>
      </c>
      <c r="C12" s="4">
        <v>3387523.0180000002</v>
      </c>
      <c r="D12" s="19">
        <v>114.81563073493082</v>
      </c>
      <c r="E12" s="44"/>
    </row>
    <row r="13" spans="1:6" x14ac:dyDescent="0.25">
      <c r="A13" s="5" t="s">
        <v>8</v>
      </c>
      <c r="B13" s="4">
        <v>187347.826</v>
      </c>
      <c r="C13" s="4">
        <v>222690.101</v>
      </c>
      <c r="D13" s="19">
        <v>118.86452368014133</v>
      </c>
      <c r="E13" s="44"/>
    </row>
    <row r="14" spans="1:6" x14ac:dyDescent="0.25">
      <c r="A14" s="3" t="s">
        <v>9</v>
      </c>
      <c r="B14" s="4">
        <v>16043.554</v>
      </c>
      <c r="C14" s="4">
        <v>8384.5300000000007</v>
      </c>
      <c r="D14" s="19">
        <v>52.261051385497261</v>
      </c>
      <c r="E14" s="44"/>
      <c r="F14" s="29"/>
    </row>
    <row r="15" spans="1:6" x14ac:dyDescent="0.25">
      <c r="A15" s="9" t="s">
        <v>14</v>
      </c>
      <c r="B15" s="10">
        <v>171304.272</v>
      </c>
      <c r="C15" s="10">
        <v>214305.571</v>
      </c>
      <c r="D15" s="20">
        <v>125.10229225340044</v>
      </c>
      <c r="E15" s="44"/>
    </row>
    <row r="16" spans="1:6" x14ac:dyDescent="0.25">
      <c r="A16" s="3" t="s">
        <v>11</v>
      </c>
      <c r="B16" s="4">
        <v>116101.008</v>
      </c>
      <c r="C16" s="4">
        <v>132415.04199999999</v>
      </c>
      <c r="D16" s="19">
        <v>114.05158687338871</v>
      </c>
      <c r="E16" s="44"/>
    </row>
    <row r="17" spans="1:5" x14ac:dyDescent="0.25">
      <c r="A17" s="3" t="s">
        <v>12</v>
      </c>
      <c r="B17" s="4">
        <v>1532240.2720000001</v>
      </c>
      <c r="C17" s="4">
        <v>1658865.2990000001</v>
      </c>
      <c r="D17" s="19">
        <v>108.26404509226997</v>
      </c>
      <c r="E17" s="44"/>
    </row>
    <row r="18" spans="1:5" x14ac:dyDescent="0.25">
      <c r="A18" s="3" t="s">
        <v>13</v>
      </c>
      <c r="B18" s="4">
        <v>-1416139.264</v>
      </c>
      <c r="C18" s="4">
        <v>-1526450.257</v>
      </c>
      <c r="D18" s="19">
        <v>107.78955825915155</v>
      </c>
      <c r="E18" s="44"/>
    </row>
    <row r="19" spans="1:5" x14ac:dyDescent="0.25">
      <c r="A19" s="3" t="s">
        <v>15</v>
      </c>
      <c r="B19" s="4">
        <v>36848.781000000003</v>
      </c>
      <c r="C19" s="4">
        <v>140487.693</v>
      </c>
      <c r="D19" s="19">
        <v>381.25465534395829</v>
      </c>
      <c r="E19" s="44"/>
    </row>
    <row r="20" spans="1:5" x14ac:dyDescent="0.25">
      <c r="A20" s="3" t="s">
        <v>10</v>
      </c>
      <c r="B20" s="4">
        <v>6390.6279793047324</v>
      </c>
      <c r="C20" s="4">
        <v>7269.3145050017256</v>
      </c>
      <c r="D20" s="19">
        <v>113.74961159595757</v>
      </c>
      <c r="E20" s="44"/>
    </row>
    <row r="21" spans="1:5" x14ac:dyDescent="0.25">
      <c r="A21" s="34" t="s">
        <v>32</v>
      </c>
      <c r="B21" s="1"/>
      <c r="C21" s="1"/>
      <c r="D21" s="1"/>
    </row>
    <row r="23" spans="1:5" x14ac:dyDescent="0.25">
      <c r="D23" s="52"/>
    </row>
    <row r="24" spans="1:5" x14ac:dyDescent="0.25">
      <c r="D24" s="29"/>
    </row>
    <row r="25" spans="1:5" x14ac:dyDescent="0.25">
      <c r="C25" s="29"/>
    </row>
  </sheetData>
  <mergeCells count="3">
    <mergeCell ref="A5:A6"/>
    <mergeCell ref="B5:D5"/>
    <mergeCell ref="A4:D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1"/>
  <sheetViews>
    <sheetView workbookViewId="0">
      <selection activeCell="A4" sqref="A4:H4"/>
    </sheetView>
  </sheetViews>
  <sheetFormatPr defaultRowHeight="15" x14ac:dyDescent="0.25"/>
  <cols>
    <col min="1" max="1" width="6" customWidth="1"/>
    <col min="2" max="2" width="13.42578125" customWidth="1"/>
    <col min="3" max="3" width="32.85546875" customWidth="1"/>
    <col min="4" max="4" width="10.5703125" customWidth="1"/>
    <col min="5" max="5" width="13.28515625" bestFit="1" customWidth="1"/>
    <col min="6" max="6" width="10.140625" customWidth="1"/>
    <col min="7" max="7" width="9.85546875" customWidth="1"/>
    <col min="14" max="14" width="14.85546875" bestFit="1" customWidth="1"/>
    <col min="15" max="15" width="13.85546875" bestFit="1" customWidth="1"/>
  </cols>
  <sheetData>
    <row r="3" spans="1:11" s="35" customFormat="1" ht="12" x14ac:dyDescent="0.2">
      <c r="A3" s="32" t="s">
        <v>46</v>
      </c>
      <c r="B3" s="36"/>
      <c r="C3" s="36"/>
      <c r="D3" s="36"/>
      <c r="E3" s="36"/>
      <c r="F3" s="36"/>
      <c r="G3" s="36"/>
      <c r="H3" s="36"/>
    </row>
    <row r="4" spans="1:11" x14ac:dyDescent="0.25">
      <c r="A4" s="51" t="s">
        <v>36</v>
      </c>
      <c r="B4" s="51"/>
      <c r="C4" s="51"/>
      <c r="D4" s="51"/>
      <c r="E4" s="51"/>
      <c r="F4" s="51"/>
      <c r="G4" s="51"/>
      <c r="H4" s="51"/>
      <c r="K4" s="35"/>
    </row>
    <row r="5" spans="1:11" ht="23.25" customHeight="1" x14ac:dyDescent="0.25">
      <c r="A5" s="31" t="s">
        <v>17</v>
      </c>
      <c r="B5" s="31" t="s">
        <v>16</v>
      </c>
      <c r="C5" s="31" t="s">
        <v>18</v>
      </c>
      <c r="D5" s="31" t="s">
        <v>19</v>
      </c>
      <c r="E5" s="31" t="s">
        <v>33</v>
      </c>
      <c r="F5" s="31" t="s">
        <v>5</v>
      </c>
      <c r="G5" s="31" t="s">
        <v>6</v>
      </c>
      <c r="H5" s="31" t="s">
        <v>8</v>
      </c>
      <c r="K5" s="35"/>
    </row>
    <row r="6" spans="1:11" x14ac:dyDescent="0.25">
      <c r="A6" s="12" t="s">
        <v>20</v>
      </c>
      <c r="B6" s="16" t="s">
        <v>50</v>
      </c>
      <c r="C6" s="13" t="s">
        <v>75</v>
      </c>
      <c r="D6" s="14" t="s">
        <v>51</v>
      </c>
      <c r="E6" s="14" t="s">
        <v>52</v>
      </c>
      <c r="F6" s="15">
        <v>794</v>
      </c>
      <c r="G6" s="11">
        <v>1064872.1270000001</v>
      </c>
      <c r="H6" s="11">
        <v>28686.381000000001</v>
      </c>
      <c r="J6" s="29"/>
      <c r="K6" s="35"/>
    </row>
    <row r="7" spans="1:11" ht="24" x14ac:dyDescent="0.25">
      <c r="A7" s="14" t="s">
        <v>21</v>
      </c>
      <c r="B7" s="16" t="s">
        <v>53</v>
      </c>
      <c r="C7" s="13" t="s">
        <v>76</v>
      </c>
      <c r="D7" s="14" t="s">
        <v>51</v>
      </c>
      <c r="E7" s="14" t="s">
        <v>54</v>
      </c>
      <c r="F7" s="15">
        <v>469</v>
      </c>
      <c r="G7" s="11">
        <v>872629.22100000002</v>
      </c>
      <c r="H7" s="11">
        <v>35343.902999999998</v>
      </c>
      <c r="K7" s="35"/>
    </row>
    <row r="8" spans="1:11" x14ac:dyDescent="0.25">
      <c r="A8" s="14" t="s">
        <v>22</v>
      </c>
      <c r="B8" s="16" t="s">
        <v>55</v>
      </c>
      <c r="C8" s="13" t="s">
        <v>77</v>
      </c>
      <c r="D8" s="14" t="s">
        <v>51</v>
      </c>
      <c r="E8" s="14" t="s">
        <v>56</v>
      </c>
      <c r="F8" s="15">
        <v>475</v>
      </c>
      <c r="G8" s="11">
        <v>649821.946</v>
      </c>
      <c r="H8" s="11">
        <v>90961.64</v>
      </c>
      <c r="K8" s="35"/>
    </row>
    <row r="9" spans="1:11" x14ac:dyDescent="0.25">
      <c r="A9" s="14" t="s">
        <v>23</v>
      </c>
      <c r="B9" s="16" t="s">
        <v>57</v>
      </c>
      <c r="C9" s="13" t="s">
        <v>78</v>
      </c>
      <c r="D9" s="14" t="s">
        <v>51</v>
      </c>
      <c r="E9" s="14" t="s">
        <v>58</v>
      </c>
      <c r="F9" s="15">
        <v>158</v>
      </c>
      <c r="G9" s="11">
        <v>138305.68100000001</v>
      </c>
      <c r="H9" s="11">
        <v>11458.957</v>
      </c>
      <c r="K9" s="35"/>
    </row>
    <row r="10" spans="1:11" x14ac:dyDescent="0.25">
      <c r="A10" s="14" t="s">
        <v>24</v>
      </c>
      <c r="B10" s="16" t="s">
        <v>59</v>
      </c>
      <c r="C10" s="28" t="s">
        <v>79</v>
      </c>
      <c r="D10" s="14" t="s">
        <v>51</v>
      </c>
      <c r="E10" s="14" t="s">
        <v>60</v>
      </c>
      <c r="F10" s="15">
        <v>195</v>
      </c>
      <c r="G10" s="11">
        <v>125142.75</v>
      </c>
      <c r="H10" s="11">
        <v>8793.7340000000004</v>
      </c>
      <c r="K10" s="35"/>
    </row>
    <row r="11" spans="1:11" x14ac:dyDescent="0.25">
      <c r="A11" s="14" t="s">
        <v>25</v>
      </c>
      <c r="B11" s="16" t="s">
        <v>61</v>
      </c>
      <c r="C11" s="13" t="s">
        <v>80</v>
      </c>
      <c r="D11" s="14" t="s">
        <v>51</v>
      </c>
      <c r="E11" s="14" t="s">
        <v>52</v>
      </c>
      <c r="F11" s="15">
        <v>5</v>
      </c>
      <c r="G11" s="11">
        <v>52533.027999999998</v>
      </c>
      <c r="H11" s="11">
        <v>1172.9590000000001</v>
      </c>
      <c r="K11" s="35"/>
    </row>
    <row r="12" spans="1:11" x14ac:dyDescent="0.25">
      <c r="A12" s="14" t="s">
        <v>26</v>
      </c>
      <c r="B12" s="16" t="s">
        <v>62</v>
      </c>
      <c r="C12" s="13" t="s">
        <v>81</v>
      </c>
      <c r="D12" s="14" t="s">
        <v>51</v>
      </c>
      <c r="E12" s="14" t="s">
        <v>63</v>
      </c>
      <c r="F12" s="15">
        <v>11</v>
      </c>
      <c r="G12" s="11">
        <v>47374.934000000001</v>
      </c>
      <c r="H12" s="11">
        <v>2041.249</v>
      </c>
      <c r="K12" s="35"/>
    </row>
    <row r="13" spans="1:11" x14ac:dyDescent="0.25">
      <c r="A13" s="14" t="s">
        <v>27</v>
      </c>
      <c r="B13" s="16" t="s">
        <v>64</v>
      </c>
      <c r="C13" s="13" t="s">
        <v>82</v>
      </c>
      <c r="D13" s="14" t="s">
        <v>51</v>
      </c>
      <c r="E13" s="14" t="s">
        <v>65</v>
      </c>
      <c r="F13" s="15">
        <v>28</v>
      </c>
      <c r="G13" s="11">
        <v>33581.756000000001</v>
      </c>
      <c r="H13" s="11">
        <v>845.56700000000001</v>
      </c>
      <c r="K13" s="35"/>
    </row>
    <row r="14" spans="1:11" x14ac:dyDescent="0.25">
      <c r="A14" s="14" t="s">
        <v>28</v>
      </c>
      <c r="B14" s="24" t="s">
        <v>66</v>
      </c>
      <c r="C14" s="13" t="s">
        <v>83</v>
      </c>
      <c r="D14" s="14" t="s">
        <v>51</v>
      </c>
      <c r="E14" s="14" t="s">
        <v>52</v>
      </c>
      <c r="F14" s="15">
        <v>22</v>
      </c>
      <c r="G14" s="11">
        <v>28222.934000000001</v>
      </c>
      <c r="H14" s="11">
        <v>654.82399999999996</v>
      </c>
      <c r="K14" s="35"/>
    </row>
    <row r="15" spans="1:11" x14ac:dyDescent="0.25">
      <c r="A15" s="14" t="s">
        <v>29</v>
      </c>
      <c r="B15" s="16" t="s">
        <v>67</v>
      </c>
      <c r="C15" s="13" t="s">
        <v>84</v>
      </c>
      <c r="D15" s="14" t="s">
        <v>51</v>
      </c>
      <c r="E15" s="14" t="s">
        <v>68</v>
      </c>
      <c r="F15" s="15">
        <v>38</v>
      </c>
      <c r="G15" s="11">
        <v>27865.751</v>
      </c>
      <c r="H15" s="11">
        <v>4214.2240000000002</v>
      </c>
      <c r="K15" s="35"/>
    </row>
    <row r="16" spans="1:11" ht="15" customHeight="1" x14ac:dyDescent="0.25">
      <c r="A16" s="48" t="s">
        <v>30</v>
      </c>
      <c r="B16" s="48"/>
      <c r="C16" s="48"/>
      <c r="D16" s="48"/>
      <c r="E16" s="25"/>
      <c r="F16" s="21">
        <f>SUM(F6:F15)</f>
        <v>2195</v>
      </c>
      <c r="G16" s="21">
        <f>SUM(G6:G15)</f>
        <v>3040350.128</v>
      </c>
      <c r="H16" s="21">
        <f>SUM(H6:H15)</f>
        <v>184173.43799999999</v>
      </c>
      <c r="K16" s="35"/>
    </row>
    <row r="17" spans="1:11" ht="15" customHeight="1" x14ac:dyDescent="0.25">
      <c r="A17" s="49" t="s">
        <v>69</v>
      </c>
      <c r="B17" s="49"/>
      <c r="C17" s="49"/>
      <c r="D17" s="49"/>
      <c r="E17" s="26"/>
      <c r="F17" s="22">
        <v>2899</v>
      </c>
      <c r="G17" s="22">
        <v>3040350.128</v>
      </c>
      <c r="H17" s="22">
        <v>184173.43799999999</v>
      </c>
      <c r="K17" s="35"/>
    </row>
    <row r="18" spans="1:11" ht="15" customHeight="1" x14ac:dyDescent="0.25">
      <c r="A18" s="50" t="s">
        <v>38</v>
      </c>
      <c r="B18" s="50"/>
      <c r="C18" s="50"/>
      <c r="D18" s="50"/>
      <c r="E18" s="27"/>
      <c r="F18" s="23">
        <f>F16/F17</f>
        <v>0.75715764056571233</v>
      </c>
      <c r="G18" s="23">
        <f>G16/G17</f>
        <v>1</v>
      </c>
      <c r="H18" s="23">
        <f>H16/H17</f>
        <v>1</v>
      </c>
    </row>
    <row r="19" spans="1:11" x14ac:dyDescent="0.25">
      <c r="A19" s="34" t="s">
        <v>32</v>
      </c>
    </row>
    <row r="20" spans="1:11" x14ac:dyDescent="0.25">
      <c r="G20" s="29"/>
    </row>
    <row r="21" spans="1:11" x14ac:dyDescent="0.25">
      <c r="G21" s="29"/>
    </row>
  </sheetData>
  <mergeCells count="4">
    <mergeCell ref="A16:D16"/>
    <mergeCell ref="A17:D17"/>
    <mergeCell ref="A18:D18"/>
    <mergeCell ref="A4:H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"/>
  <sheetViews>
    <sheetView workbookViewId="0">
      <selection activeCell="A4" sqref="A4:H4"/>
    </sheetView>
  </sheetViews>
  <sheetFormatPr defaultRowHeight="15" x14ac:dyDescent="0.25"/>
  <cols>
    <col min="1" max="1" width="6" customWidth="1"/>
    <col min="2" max="2" width="13.42578125" customWidth="1"/>
    <col min="3" max="3" width="33.7109375" customWidth="1"/>
    <col min="4" max="4" width="10.28515625" customWidth="1"/>
    <col min="5" max="5" width="13.28515625" bestFit="1" customWidth="1"/>
    <col min="6" max="6" width="9.7109375" customWidth="1"/>
    <col min="7" max="7" width="10.28515625" customWidth="1"/>
    <col min="8" max="8" width="11.140625" customWidth="1"/>
    <col min="14" max="14" width="14.85546875" bestFit="1" customWidth="1"/>
    <col min="15" max="15" width="13.85546875" bestFit="1" customWidth="1"/>
  </cols>
  <sheetData>
    <row r="3" spans="1:8" x14ac:dyDescent="0.25">
      <c r="A3" s="32" t="s">
        <v>47</v>
      </c>
      <c r="B3" s="37"/>
      <c r="C3" s="37"/>
      <c r="D3" s="37"/>
      <c r="E3" s="37"/>
      <c r="F3" s="37"/>
      <c r="G3" s="37"/>
      <c r="H3" s="37"/>
    </row>
    <row r="4" spans="1:8" x14ac:dyDescent="0.25">
      <c r="A4" s="51" t="s">
        <v>36</v>
      </c>
      <c r="B4" s="51"/>
      <c r="C4" s="51"/>
      <c r="D4" s="51"/>
      <c r="E4" s="51"/>
      <c r="F4" s="51"/>
      <c r="G4" s="51"/>
      <c r="H4" s="51"/>
    </row>
    <row r="5" spans="1:8" ht="23.25" customHeight="1" x14ac:dyDescent="0.25">
      <c r="A5" s="31" t="s">
        <v>17</v>
      </c>
      <c r="B5" s="31" t="s">
        <v>16</v>
      </c>
      <c r="C5" s="31" t="s">
        <v>18</v>
      </c>
      <c r="D5" s="31" t="s">
        <v>19</v>
      </c>
      <c r="E5" s="31" t="s">
        <v>33</v>
      </c>
      <c r="F5" s="31" t="s">
        <v>5</v>
      </c>
      <c r="G5" s="31" t="s">
        <v>6</v>
      </c>
      <c r="H5" s="31" t="s">
        <v>8</v>
      </c>
    </row>
    <row r="6" spans="1:8" x14ac:dyDescent="0.25">
      <c r="A6" s="12" t="s">
        <v>20</v>
      </c>
      <c r="B6" s="16" t="s">
        <v>55</v>
      </c>
      <c r="C6" s="13" t="s">
        <v>77</v>
      </c>
      <c r="D6" s="14" t="s">
        <v>51</v>
      </c>
      <c r="E6" s="14" t="s">
        <v>56</v>
      </c>
      <c r="F6" s="15">
        <v>475</v>
      </c>
      <c r="G6" s="11">
        <v>649821.946</v>
      </c>
      <c r="H6" s="11">
        <v>90961.64</v>
      </c>
    </row>
    <row r="7" spans="1:8" ht="24" x14ac:dyDescent="0.25">
      <c r="A7" s="14" t="s">
        <v>21</v>
      </c>
      <c r="B7" s="16" t="s">
        <v>53</v>
      </c>
      <c r="C7" s="13" t="s">
        <v>76</v>
      </c>
      <c r="D7" s="14" t="s">
        <v>51</v>
      </c>
      <c r="E7" s="14" t="s">
        <v>54</v>
      </c>
      <c r="F7" s="15">
        <v>469</v>
      </c>
      <c r="G7" s="11">
        <v>872629.22100000002</v>
      </c>
      <c r="H7" s="11">
        <v>35343.902999999998</v>
      </c>
    </row>
    <row r="8" spans="1:8" x14ac:dyDescent="0.25">
      <c r="A8" s="14" t="s">
        <v>22</v>
      </c>
      <c r="B8" s="16" t="s">
        <v>50</v>
      </c>
      <c r="C8" s="13" t="s">
        <v>75</v>
      </c>
      <c r="D8" s="14" t="s">
        <v>51</v>
      </c>
      <c r="E8" s="14" t="s">
        <v>52</v>
      </c>
      <c r="F8" s="15">
        <v>794</v>
      </c>
      <c r="G8" s="11">
        <v>1064872.1270000001</v>
      </c>
      <c r="H8" s="11">
        <v>28686.381000000001</v>
      </c>
    </row>
    <row r="9" spans="1:8" x14ac:dyDescent="0.25">
      <c r="A9" s="14" t="s">
        <v>23</v>
      </c>
      <c r="B9" s="16" t="s">
        <v>57</v>
      </c>
      <c r="C9" s="13" t="s">
        <v>78</v>
      </c>
      <c r="D9" s="14" t="s">
        <v>51</v>
      </c>
      <c r="E9" s="14" t="s">
        <v>58</v>
      </c>
      <c r="F9" s="15">
        <v>158</v>
      </c>
      <c r="G9" s="11">
        <v>138305.68100000001</v>
      </c>
      <c r="H9" s="11">
        <v>11458.957</v>
      </c>
    </row>
    <row r="10" spans="1:8" x14ac:dyDescent="0.25">
      <c r="A10" s="14" t="s">
        <v>24</v>
      </c>
      <c r="B10" s="16" t="s">
        <v>59</v>
      </c>
      <c r="C10" s="28" t="s">
        <v>79</v>
      </c>
      <c r="D10" s="14" t="s">
        <v>51</v>
      </c>
      <c r="E10" s="14" t="s">
        <v>60</v>
      </c>
      <c r="F10" s="15">
        <v>195</v>
      </c>
      <c r="G10" s="11">
        <v>125142.75</v>
      </c>
      <c r="H10" s="11">
        <v>8793.7340000000004</v>
      </c>
    </row>
    <row r="11" spans="1:8" x14ac:dyDescent="0.25">
      <c r="A11" s="14" t="s">
        <v>25</v>
      </c>
      <c r="B11" s="16" t="s">
        <v>70</v>
      </c>
      <c r="C11" s="13" t="s">
        <v>85</v>
      </c>
      <c r="D11" s="14" t="s">
        <v>51</v>
      </c>
      <c r="E11" s="14" t="s">
        <v>71</v>
      </c>
      <c r="F11" s="15">
        <v>0</v>
      </c>
      <c r="G11" s="11">
        <v>19477.310000000001</v>
      </c>
      <c r="H11" s="11">
        <v>8630.1370000000006</v>
      </c>
    </row>
    <row r="12" spans="1:8" x14ac:dyDescent="0.25">
      <c r="A12" s="14" t="s">
        <v>26</v>
      </c>
      <c r="B12" s="16" t="s">
        <v>67</v>
      </c>
      <c r="C12" s="13" t="s">
        <v>84</v>
      </c>
      <c r="D12" s="14" t="s">
        <v>51</v>
      </c>
      <c r="E12" s="14" t="s">
        <v>68</v>
      </c>
      <c r="F12" s="15">
        <v>38</v>
      </c>
      <c r="G12" s="11">
        <v>27865.751</v>
      </c>
      <c r="H12" s="11">
        <v>4214.2240000000002</v>
      </c>
    </row>
    <row r="13" spans="1:8" x14ac:dyDescent="0.25">
      <c r="A13" s="14" t="s">
        <v>27</v>
      </c>
      <c r="B13" s="16" t="s">
        <v>62</v>
      </c>
      <c r="C13" s="13" t="s">
        <v>81</v>
      </c>
      <c r="D13" s="14" t="s">
        <v>51</v>
      </c>
      <c r="E13" s="14" t="s">
        <v>63</v>
      </c>
      <c r="F13" s="15">
        <v>11</v>
      </c>
      <c r="G13" s="11">
        <v>47374.934000000001</v>
      </c>
      <c r="H13" s="11">
        <v>2041.249</v>
      </c>
    </row>
    <row r="14" spans="1:8" x14ac:dyDescent="0.25">
      <c r="A14" s="14" t="s">
        <v>28</v>
      </c>
      <c r="B14" s="24" t="s">
        <v>72</v>
      </c>
      <c r="C14" s="13" t="s">
        <v>86</v>
      </c>
      <c r="D14" s="14" t="s">
        <v>51</v>
      </c>
      <c r="E14" s="14" t="s">
        <v>52</v>
      </c>
      <c r="F14" s="15">
        <v>35</v>
      </c>
      <c r="G14" s="11">
        <v>25777.147000000001</v>
      </c>
      <c r="H14" s="11">
        <v>1910.329</v>
      </c>
    </row>
    <row r="15" spans="1:8" ht="24" x14ac:dyDescent="0.25">
      <c r="A15" s="14" t="s">
        <v>29</v>
      </c>
      <c r="B15" s="16" t="s">
        <v>73</v>
      </c>
      <c r="C15" s="13" t="s">
        <v>87</v>
      </c>
      <c r="D15" s="14" t="s">
        <v>51</v>
      </c>
      <c r="E15" s="14" t="s">
        <v>74</v>
      </c>
      <c r="F15" s="15">
        <v>1</v>
      </c>
      <c r="G15" s="11">
        <v>3230.4070000000002</v>
      </c>
      <c r="H15" s="11">
        <v>1842.4670000000001</v>
      </c>
    </row>
    <row r="16" spans="1:8" ht="15" customHeight="1" x14ac:dyDescent="0.25">
      <c r="A16" s="48" t="s">
        <v>30</v>
      </c>
      <c r="B16" s="48"/>
      <c r="C16" s="48"/>
      <c r="D16" s="48"/>
      <c r="E16" s="25"/>
      <c r="F16" s="21">
        <f>SUM(F6:F15)</f>
        <v>2176</v>
      </c>
      <c r="G16" s="21">
        <f>SUM(G6:G15)</f>
        <v>2974497.2739999997</v>
      </c>
      <c r="H16" s="21">
        <f>SUM(H6:H15)</f>
        <v>193883.02099999998</v>
      </c>
    </row>
    <row r="17" spans="1:8" ht="15" customHeight="1" x14ac:dyDescent="0.25">
      <c r="A17" s="49" t="s">
        <v>69</v>
      </c>
      <c r="B17" s="49"/>
      <c r="C17" s="49"/>
      <c r="D17" s="49"/>
      <c r="E17" s="26"/>
      <c r="F17" s="22">
        <v>2899</v>
      </c>
      <c r="G17" s="22">
        <v>3630207.8020000001</v>
      </c>
      <c r="H17" s="22">
        <v>222690.101</v>
      </c>
    </row>
    <row r="18" spans="1:8" ht="15" customHeight="1" x14ac:dyDescent="0.25">
      <c r="A18" s="50" t="s">
        <v>38</v>
      </c>
      <c r="B18" s="50"/>
      <c r="C18" s="50"/>
      <c r="D18" s="50"/>
      <c r="E18" s="27"/>
      <c r="F18" s="23">
        <f>F16/F17</f>
        <v>0.75060365643325289</v>
      </c>
      <c r="G18" s="23">
        <f>G16/G17</f>
        <v>0.81937383098599814</v>
      </c>
      <c r="H18" s="23">
        <f>H16/H17</f>
        <v>0.87064050054025521</v>
      </c>
    </row>
    <row r="19" spans="1:8" x14ac:dyDescent="0.25">
      <c r="A19" s="34" t="s">
        <v>32</v>
      </c>
    </row>
    <row r="20" spans="1:8" x14ac:dyDescent="0.25">
      <c r="G20" s="29"/>
    </row>
  </sheetData>
  <mergeCells count="4">
    <mergeCell ref="A16:D16"/>
    <mergeCell ref="A17:D17"/>
    <mergeCell ref="A18:D18"/>
    <mergeCell ref="A4:H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8"/>
  <sheetViews>
    <sheetView workbookViewId="0">
      <selection activeCell="A4" sqref="A4:F4"/>
    </sheetView>
  </sheetViews>
  <sheetFormatPr defaultRowHeight="15" x14ac:dyDescent="0.25"/>
  <cols>
    <col min="1" max="1" width="38.5703125" customWidth="1"/>
    <col min="2" max="6" width="14.140625" customWidth="1"/>
  </cols>
  <sheetData>
    <row r="3" spans="1:9" x14ac:dyDescent="0.25">
      <c r="A3" s="32" t="s">
        <v>48</v>
      </c>
    </row>
    <row r="4" spans="1:9" x14ac:dyDescent="0.25">
      <c r="A4" s="51" t="s">
        <v>37</v>
      </c>
      <c r="B4" s="51"/>
      <c r="C4" s="51"/>
      <c r="D4" s="51"/>
      <c r="E4" s="51"/>
      <c r="F4" s="51"/>
    </row>
    <row r="5" spans="1:9" ht="27.75" customHeight="1" x14ac:dyDescent="0.25">
      <c r="A5" s="38" t="s">
        <v>0</v>
      </c>
      <c r="B5" s="38" t="s">
        <v>39</v>
      </c>
      <c r="C5" s="38" t="s">
        <v>40</v>
      </c>
      <c r="D5" s="38" t="s">
        <v>41</v>
      </c>
      <c r="E5" s="38" t="s">
        <v>42</v>
      </c>
      <c r="F5" s="38" t="s">
        <v>31</v>
      </c>
    </row>
    <row r="6" spans="1:9" x14ac:dyDescent="0.25">
      <c r="A6" s="39" t="s">
        <v>10</v>
      </c>
      <c r="B6" s="43">
        <v>4623.1215277777783</v>
      </c>
      <c r="C6" s="43">
        <v>5837.6578389830511</v>
      </c>
      <c r="D6" s="43">
        <v>6157.627242681775</v>
      </c>
      <c r="E6" s="43">
        <v>8395.4873417721519</v>
      </c>
      <c r="F6" s="43">
        <v>7269.3145050017256</v>
      </c>
    </row>
    <row r="7" spans="1:9" x14ac:dyDescent="0.25">
      <c r="I7" s="2"/>
    </row>
    <row r="8" spans="1:9" x14ac:dyDescent="0.25">
      <c r="B8" s="2"/>
    </row>
    <row r="9" spans="1:9" x14ac:dyDescent="0.25">
      <c r="B9" s="2"/>
    </row>
    <row r="23" spans="1:5" x14ac:dyDescent="0.25">
      <c r="A23" s="34" t="s">
        <v>32</v>
      </c>
    </row>
    <row r="26" spans="1:5" x14ac:dyDescent="0.25">
      <c r="E26" s="2"/>
    </row>
    <row r="27" spans="1:5" x14ac:dyDescent="0.25">
      <c r="E27" s="2"/>
    </row>
    <row r="28" spans="1:5" x14ac:dyDescent="0.25">
      <c r="E28" s="2"/>
    </row>
  </sheetData>
  <mergeCells count="1">
    <mergeCell ref="A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Tablica 2</vt:lpstr>
      <vt:lpstr>Tablica 3</vt:lpstr>
      <vt:lpstr>Grafikon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2023-03-16T12:55:02Z</dcterms:modified>
</cp:coreProperties>
</file>