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0" windowWidth="21840" windowHeight="8790"/>
  </bookViews>
  <sheets>
    <sheet name="Tablica 1" sheetId="4" r:id="rId1"/>
    <sheet name="Grafikon 1" sheetId="21" r:id="rId2"/>
    <sheet name="Tablica 2" sheetId="17" r:id="rId3"/>
    <sheet name="Grafikon 2" sheetId="18" r:id="rId4"/>
  </sheets>
  <definedNames>
    <definedName name="plaća" localSheetId="0">#REF!</definedName>
    <definedName name="plaća">#REF!</definedName>
    <definedName name="PODACI" localSheetId="0">#REF!</definedName>
    <definedName name="PODACI">#REF!</definedName>
  </definedNames>
  <calcPr calcId="145621" refMode="R1C1"/>
</workbook>
</file>

<file path=xl/calcChain.xml><?xml version="1.0" encoding="utf-8"?>
<calcChain xmlns="http://schemas.openxmlformats.org/spreadsheetml/2006/main">
  <c r="F23" i="17" l="1"/>
  <c r="D23" i="17"/>
  <c r="F12" i="17"/>
  <c r="D12" i="17"/>
  <c r="F21" i="17" l="1"/>
  <c r="D10" i="17"/>
  <c r="B27" i="4"/>
  <c r="D21" i="17" l="1"/>
  <c r="F10" i="17" l="1"/>
</calcChain>
</file>

<file path=xl/sharedStrings.xml><?xml version="1.0" encoding="utf-8"?>
<sst xmlns="http://schemas.openxmlformats.org/spreadsheetml/2006/main" count="112" uniqueCount="86">
  <si>
    <t>Broj zaposlenih</t>
  </si>
  <si>
    <t>OIB</t>
  </si>
  <si>
    <t>Naziv</t>
  </si>
  <si>
    <t>(iznosi u tisućama kuna)</t>
  </si>
  <si>
    <t>Područje djelatnosti</t>
  </si>
  <si>
    <t>Dobit razdoblja</t>
  </si>
  <si>
    <t>Gubitak razdoblja</t>
  </si>
  <si>
    <t>- Fizičke osobe bez djelatnosti</t>
  </si>
  <si>
    <t>Ukupno svi poduzetnici RH</t>
  </si>
  <si>
    <t>-</t>
  </si>
  <si>
    <t>Neto dobit/ gubitak</t>
  </si>
  <si>
    <t>Ukupno</t>
  </si>
  <si>
    <t>Prosječna mjesečna neto plaća</t>
  </si>
  <si>
    <t>Ukupno TOP 3</t>
  </si>
  <si>
    <t>TOP 3 - C Prerađivačka industrija</t>
  </si>
  <si>
    <t xml:space="preserve">TOP 3 - G Trgovina na veliko i malo </t>
  </si>
  <si>
    <t>Opis djelatnosti</t>
  </si>
  <si>
    <t>Šifra djelatnosti</t>
  </si>
  <si>
    <t>Neto dobit</t>
  </si>
  <si>
    <t>Trgovina na veliko i na malo</t>
  </si>
  <si>
    <t>Prerađivačka industrija</t>
  </si>
  <si>
    <t>C</t>
  </si>
  <si>
    <t>Stručne, znanstvene i tehničke djelatnosti</t>
  </si>
  <si>
    <t>M</t>
  </si>
  <si>
    <t>Informacije i komunikacije</t>
  </si>
  <si>
    <t>G</t>
  </si>
  <si>
    <t>J</t>
  </si>
  <si>
    <t>B Rudarstvo i vađenje</t>
  </si>
  <si>
    <t>J Informacije i komunikacije</t>
  </si>
  <si>
    <t>D Opskrba električnom energijom, plinom, parom i klimatizacija</t>
  </si>
  <si>
    <t>K Financijske djelatnosti i djelatnosti osiguranja</t>
  </si>
  <si>
    <t>Ukupno poduzetnici prerađivačke industrije (C)</t>
  </si>
  <si>
    <t>Ukupno svi poduzetnici trgovine na veliko i malo (G)</t>
  </si>
  <si>
    <t xml:space="preserve">Prosječna mjesečna neto plaća </t>
  </si>
  <si>
    <r>
      <t>A</t>
    </r>
    <r>
      <rPr>
        <sz val="9"/>
        <color rgb="FF17365D"/>
        <rFont val="Arial"/>
        <family val="2"/>
        <charset val="238"/>
      </rPr>
      <t xml:space="preserve"> Poljoprivreda, šumarstvo i ribarstvo</t>
    </r>
  </si>
  <si>
    <r>
      <t xml:space="preserve">B </t>
    </r>
    <r>
      <rPr>
        <sz val="9"/>
        <color rgb="FF17365D"/>
        <rFont val="Arial"/>
        <family val="2"/>
        <charset val="238"/>
      </rPr>
      <t>Rudarstvo i vađenje</t>
    </r>
  </si>
  <si>
    <r>
      <t xml:space="preserve">C </t>
    </r>
    <r>
      <rPr>
        <sz val="9"/>
        <color rgb="FF17365D"/>
        <rFont val="Arial"/>
        <family val="2"/>
        <charset val="238"/>
      </rPr>
      <t>Prerađivačka industrija</t>
    </r>
  </si>
  <si>
    <r>
      <t xml:space="preserve">D </t>
    </r>
    <r>
      <rPr>
        <sz val="9"/>
        <color rgb="FF17365D"/>
        <rFont val="Arial"/>
        <family val="2"/>
        <charset val="238"/>
      </rPr>
      <t>Opskrba električnom energijom, plinom, parom i klimatizacija</t>
    </r>
  </si>
  <si>
    <r>
      <t>E</t>
    </r>
    <r>
      <rPr>
        <sz val="9"/>
        <color rgb="FF17365D"/>
        <rFont val="Arial"/>
        <family val="2"/>
        <charset val="238"/>
      </rPr>
      <t xml:space="preserve"> Opskrba vodom; uklanj. otpadnih voda, gosp. otpad. te djel. sanac. okoliša</t>
    </r>
  </si>
  <si>
    <r>
      <t>F</t>
    </r>
    <r>
      <rPr>
        <sz val="9"/>
        <color rgb="FF17365D"/>
        <rFont val="Arial"/>
        <family val="2"/>
        <charset val="238"/>
      </rPr>
      <t xml:space="preserve"> Građevinarstvo</t>
    </r>
  </si>
  <si>
    <r>
      <t xml:space="preserve">G </t>
    </r>
    <r>
      <rPr>
        <sz val="9"/>
        <color rgb="FF17365D"/>
        <rFont val="Arial"/>
        <family val="2"/>
        <charset val="238"/>
      </rPr>
      <t xml:space="preserve">Trgovina na veliko i na malo; popravak motornih vozila i motocikla </t>
    </r>
  </si>
  <si>
    <r>
      <t>H</t>
    </r>
    <r>
      <rPr>
        <sz val="9"/>
        <color rgb="FF17365D"/>
        <rFont val="Arial"/>
        <family val="2"/>
        <charset val="238"/>
      </rPr>
      <t xml:space="preserve"> Prijevoz i skladištenje</t>
    </r>
  </si>
  <si>
    <r>
      <t>I</t>
    </r>
    <r>
      <rPr>
        <sz val="9"/>
        <color rgb="FF17365D"/>
        <rFont val="Arial"/>
        <family val="2"/>
        <charset val="238"/>
      </rPr>
      <t xml:space="preserve"> Djelatnosti pružanja smještaja te pripreme i usluživanja hrane</t>
    </r>
  </si>
  <si>
    <r>
      <t>J</t>
    </r>
    <r>
      <rPr>
        <sz val="9"/>
        <color rgb="FF17365D"/>
        <rFont val="Arial"/>
        <family val="2"/>
        <charset val="238"/>
      </rPr>
      <t xml:space="preserve"> Informacije i komunikacije</t>
    </r>
  </si>
  <si>
    <r>
      <t xml:space="preserve">K </t>
    </r>
    <r>
      <rPr>
        <sz val="9"/>
        <color rgb="FF17365D"/>
        <rFont val="Arial"/>
        <family val="2"/>
        <charset val="238"/>
      </rPr>
      <t>Financijske djelatnosti i djelatnosti osiguranja</t>
    </r>
  </si>
  <si>
    <r>
      <t>L</t>
    </r>
    <r>
      <rPr>
        <sz val="9"/>
        <color rgb="FF17365D"/>
        <rFont val="Arial"/>
        <family val="2"/>
        <charset val="238"/>
      </rPr>
      <t xml:space="preserve"> Poslovanje nekretninama</t>
    </r>
  </si>
  <si>
    <r>
      <t>M</t>
    </r>
    <r>
      <rPr>
        <sz val="9"/>
        <color rgb="FF17365D"/>
        <rFont val="Arial"/>
        <family val="2"/>
        <charset val="238"/>
      </rPr>
      <t xml:space="preserve"> Stručne, znanstvene i tehničke djelatnosti</t>
    </r>
  </si>
  <si>
    <r>
      <t xml:space="preserve">N </t>
    </r>
    <r>
      <rPr>
        <sz val="9"/>
        <color rgb="FF17365D"/>
        <rFont val="Arial"/>
        <family val="2"/>
        <charset val="238"/>
      </rPr>
      <t>Administrativne i pomoćne uslužne djelatnosti</t>
    </r>
  </si>
  <si>
    <r>
      <t xml:space="preserve">O </t>
    </r>
    <r>
      <rPr>
        <sz val="9"/>
        <color rgb="FF17365D"/>
        <rFont val="Arial"/>
        <family val="2"/>
        <charset val="238"/>
      </rPr>
      <t>Javna uprava i obrana; obvezno socijalno osiguranje</t>
    </r>
  </si>
  <si>
    <r>
      <t xml:space="preserve">P </t>
    </r>
    <r>
      <rPr>
        <sz val="9"/>
        <color rgb="FF17365D"/>
        <rFont val="Arial"/>
        <family val="2"/>
        <charset val="238"/>
      </rPr>
      <t>Obrazovanje</t>
    </r>
  </si>
  <si>
    <r>
      <t xml:space="preserve">Q </t>
    </r>
    <r>
      <rPr>
        <sz val="9"/>
        <color rgb="FF17365D"/>
        <rFont val="Arial"/>
        <family val="2"/>
        <charset val="238"/>
      </rPr>
      <t>Djelatnosti zdravstvene zaštite i socijalne skrbi</t>
    </r>
  </si>
  <si>
    <r>
      <t>R</t>
    </r>
    <r>
      <rPr>
        <sz val="9"/>
        <color rgb="FF17365D"/>
        <rFont val="Arial"/>
        <family val="2"/>
        <charset val="238"/>
      </rPr>
      <t xml:space="preserve"> Umjetnost, zabava i rekreacija</t>
    </r>
  </si>
  <si>
    <r>
      <t>S</t>
    </r>
    <r>
      <rPr>
        <sz val="9"/>
        <color rgb="FF17365D"/>
        <rFont val="Arial"/>
        <family val="2"/>
        <charset val="238"/>
      </rPr>
      <t xml:space="preserve"> Ostale uslužne djelatnosti</t>
    </r>
  </si>
  <si>
    <r>
      <t>T</t>
    </r>
    <r>
      <rPr>
        <sz val="9"/>
        <color rgb="FF17365D"/>
        <rFont val="Arial"/>
        <family val="2"/>
        <charset val="238"/>
      </rPr>
      <t xml:space="preserve"> Djelatnost kućanstava kao poslodavca</t>
    </r>
  </si>
  <si>
    <t>Sjedište</t>
  </si>
  <si>
    <t>2021.</t>
  </si>
  <si>
    <t>Grafikon 1. TOP 5 područja djelatnosti prema ostvarenoj neto dobiti u 2021. godini</t>
  </si>
  <si>
    <t>F</t>
  </si>
  <si>
    <t>Izvor: Fina, Registar godišnjih financijskih izvještaja, obrada GFI-a za 2021. godinu</t>
  </si>
  <si>
    <t>66089976432</t>
  </si>
  <si>
    <t>73660371074</t>
  </si>
  <si>
    <t>92510683607</t>
  </si>
  <si>
    <t>27759560625</t>
  </si>
  <si>
    <t>44205501677</t>
  </si>
  <si>
    <t>99175363728</t>
  </si>
  <si>
    <t>Građevinarstvo</t>
  </si>
  <si>
    <t>M Stručne, znanstvene i tehničke djelatnosti</t>
  </si>
  <si>
    <t>Izvor: Fina, Registar godišnjih financijskih izvještaja za 2021. godinu</t>
  </si>
  <si>
    <t>LIDL HRVATSKA d.o.o. k.d.</t>
  </si>
  <si>
    <t>PEVEX d.d.</t>
  </si>
  <si>
    <t>PLODINE d.d.</t>
  </si>
  <si>
    <t>INA d.d.</t>
  </si>
  <si>
    <t>PLIVA HRVATSKA d.o.o.</t>
  </si>
  <si>
    <t>HS PRODUKT d.o.o.</t>
  </si>
  <si>
    <t>Udio u ukupno poduzetnici trgovine na veliko i malo</t>
  </si>
  <si>
    <t>Udio u ukupno poduzetnici prerađivačke industrije</t>
  </si>
  <si>
    <t>Velika Gorica</t>
  </si>
  <si>
    <t>Sesvete</t>
  </si>
  <si>
    <t>Rijeka</t>
  </si>
  <si>
    <t>Zagreb</t>
  </si>
  <si>
    <t>Karlovac</t>
  </si>
  <si>
    <t>(iznosi u tisućama kuna, plaće u kunama)</t>
  </si>
  <si>
    <t>Konsolidirani financijski rezultat</t>
  </si>
  <si>
    <t xml:space="preserve">Tablica 1. Dobit, gubitak, konsolidirani financijski rezultat i broj zaposlenih kod poduzetnika u RH u 2021. godini - po područjima djelatnostima </t>
  </si>
  <si>
    <t xml:space="preserve">Tablica 2. Poduzetnici u područjima djelatnosti G i C s najvećom dobiti razdoblja u 2021. godini </t>
  </si>
  <si>
    <t>Grafikon 2. Usporedba TOP 5 najvećih prosječnih mjesečnih neto plaća zaposlenih kod poduzetnika po područjima djelatnosti i poduzetnika RH, u 2021.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</si>
</sst>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[Red]\-#,##0\ "/>
    <numFmt numFmtId="165" formatCode="0.0"/>
    <numFmt numFmtId="166" formatCode="#,##0.00\ &quot;kn&quot;"/>
    <numFmt numFmtId="167" formatCode="0.0%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b/>
      <sz val="8.5"/>
      <color rgb="FFFFFFFF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theme="3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244061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F243E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theme="3" tint="-0.249977111117893"/>
      <name val="Calibri"/>
      <family val="2"/>
      <charset val="238"/>
      <scheme val="minor"/>
    </font>
    <font>
      <b/>
      <i/>
      <sz val="9"/>
      <color theme="3" tint="-0.249977111117893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b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9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/>
      <top style="thin">
        <color theme="0"/>
      </top>
      <bottom/>
      <diagonal/>
    </border>
    <border>
      <left style="thin">
        <color theme="0" tint="-0.34998626667073579"/>
      </left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5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7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8" fillId="0" borderId="0"/>
    <xf numFmtId="9" fontId="5" fillId="0" borderId="0" applyFont="0" applyFill="0" applyBorder="0" applyAlignment="0" applyProtection="0"/>
    <xf numFmtId="0" fontId="8" fillId="0" borderId="0"/>
    <xf numFmtId="0" fontId="14" fillId="0" borderId="0"/>
    <xf numFmtId="0" fontId="3" fillId="0" borderId="0"/>
    <xf numFmtId="0" fontId="4" fillId="0" borderId="0"/>
    <xf numFmtId="0" fontId="3" fillId="0" borderId="0"/>
    <xf numFmtId="0" fontId="2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4" fillId="0" borderId="0"/>
    <xf numFmtId="0" fontId="3" fillId="0" borderId="0"/>
  </cellStyleXfs>
  <cellXfs count="92">
    <xf numFmtId="0" fontId="0" fillId="0" borderId="0" xfId="0"/>
    <xf numFmtId="0" fontId="1" fillId="0" borderId="0" xfId="1"/>
    <xf numFmtId="0" fontId="0" fillId="0" borderId="0" xfId="0"/>
    <xf numFmtId="0" fontId="0" fillId="0" borderId="0" xfId="0"/>
    <xf numFmtId="3" fontId="0" fillId="0" borderId="0" xfId="0" applyNumberFormat="1"/>
    <xf numFmtId="165" fontId="0" fillId="0" borderId="0" xfId="0" applyNumberFormat="1"/>
    <xf numFmtId="3" fontId="1" fillId="0" borderId="0" xfId="1" applyNumberFormat="1"/>
    <xf numFmtId="164" fontId="13" fillId="2" borderId="1" xfId="33" applyNumberFormat="1" applyFont="1" applyFill="1" applyBorder="1" applyAlignment="1">
      <alignment horizontal="right" vertical="center"/>
    </xf>
    <xf numFmtId="0" fontId="0" fillId="0" borderId="0" xfId="0"/>
    <xf numFmtId="0" fontId="9" fillId="7" borderId="1" xfId="0" quotePrefix="1" applyFont="1" applyFill="1" applyBorder="1"/>
    <xf numFmtId="3" fontId="9" fillId="7" borderId="1" xfId="35" quotePrefix="1" applyNumberFormat="1" applyFont="1" applyFill="1" applyBorder="1"/>
    <xf numFmtId="0" fontId="20" fillId="0" borderId="0" xfId="0" applyFont="1"/>
    <xf numFmtId="0" fontId="25" fillId="0" borderId="0" xfId="1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166" fontId="0" fillId="0" borderId="0" xfId="0" applyNumberFormat="1"/>
    <xf numFmtId="0" fontId="25" fillId="0" borderId="0" xfId="0" applyFont="1"/>
    <xf numFmtId="0" fontId="20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9" fillId="7" borderId="8" xfId="35" quotePrefix="1" applyNumberFormat="1" applyFont="1" applyFill="1" applyBorder="1"/>
    <xf numFmtId="164" fontId="13" fillId="2" borderId="8" xfId="33" applyNumberFormat="1" applyFont="1" applyFill="1" applyBorder="1" applyAlignment="1">
      <alignment horizontal="right" vertical="center"/>
    </xf>
    <xf numFmtId="165" fontId="9" fillId="0" borderId="0" xfId="0" applyNumberFormat="1" applyFont="1"/>
    <xf numFmtId="0" fontId="0" fillId="0" borderId="0" xfId="0" applyBorder="1" applyAlignment="1"/>
    <xf numFmtId="0" fontId="27" fillId="0" borderId="0" xfId="0" applyFont="1"/>
    <xf numFmtId="164" fontId="16" fillId="0" borderId="0" xfId="0" applyNumberFormat="1" applyFont="1" applyBorder="1" applyAlignment="1">
      <alignment horizontal="right" vertical="center" wrapText="1"/>
    </xf>
    <xf numFmtId="0" fontId="9" fillId="7" borderId="7" xfId="35" quotePrefix="1" applyNumberFormat="1" applyFont="1" applyFill="1" applyBorder="1" applyAlignment="1">
      <alignment horizontal="center"/>
    </xf>
    <xf numFmtId="0" fontId="21" fillId="5" borderId="15" xfId="0" applyFont="1" applyFill="1" applyBorder="1" applyAlignment="1">
      <alignment horizontal="center" vertical="center" wrapText="1"/>
    </xf>
    <xf numFmtId="0" fontId="21" fillId="5" borderId="15" xfId="0" quotePrefix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justify" vertical="center" wrapText="1"/>
    </xf>
    <xf numFmtId="0" fontId="0" fillId="0" borderId="0" xfId="0"/>
    <xf numFmtId="0" fontId="0" fillId="0" borderId="0" xfId="0" applyAlignment="1"/>
    <xf numFmtId="0" fontId="28" fillId="0" borderId="0" xfId="1" applyFont="1" applyAlignment="1">
      <alignment horizontal="left" vertical="center"/>
    </xf>
    <xf numFmtId="0" fontId="29" fillId="0" borderId="0" xfId="0" applyFont="1"/>
    <xf numFmtId="0" fontId="10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justify" vertical="center" wrapText="1"/>
    </xf>
    <xf numFmtId="164" fontId="22" fillId="6" borderId="1" xfId="0" applyNumberFormat="1" applyFont="1" applyFill="1" applyBorder="1" applyAlignment="1">
      <alignment horizontal="right" vertical="center" wrapText="1"/>
    </xf>
    <xf numFmtId="164" fontId="9" fillId="6" borderId="1" xfId="0" applyNumberFormat="1" applyFont="1" applyFill="1" applyBorder="1" applyAlignment="1">
      <alignment horizontal="right" vertical="center" wrapText="1"/>
    </xf>
    <xf numFmtId="0" fontId="12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justify" vertical="center" wrapText="1"/>
    </xf>
    <xf numFmtId="0" fontId="12" fillId="4" borderId="1" xfId="0" applyFont="1" applyFill="1" applyBorder="1" applyAlignment="1">
      <alignment horizontal="justify" vertical="center" wrapText="1"/>
    </xf>
    <xf numFmtId="164" fontId="23" fillId="4" borderId="1" xfId="0" applyNumberFormat="1" applyFont="1" applyFill="1" applyBorder="1" applyAlignment="1">
      <alignment horizontal="right" vertical="center" wrapText="1"/>
    </xf>
    <xf numFmtId="164" fontId="12" fillId="4" borderId="1" xfId="0" applyNumberFormat="1" applyFont="1" applyFill="1" applyBorder="1" applyAlignment="1">
      <alignment horizontal="right"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justify" vertical="center"/>
    </xf>
    <xf numFmtId="0" fontId="31" fillId="0" borderId="0" xfId="0" applyFont="1" applyBorder="1" applyAlignment="1"/>
    <xf numFmtId="0" fontId="9" fillId="7" borderId="1" xfId="35" quotePrefix="1" applyNumberFormat="1" applyFont="1" applyFill="1" applyBorder="1" applyAlignment="1">
      <alignment horizontal="center"/>
    </xf>
    <xf numFmtId="167" fontId="13" fillId="2" borderId="12" xfId="33" applyNumberFormat="1" applyFont="1" applyFill="1" applyBorder="1" applyAlignment="1">
      <alignment horizontal="right" vertical="center"/>
    </xf>
    <xf numFmtId="167" fontId="13" fillId="2" borderId="13" xfId="33" applyNumberFormat="1" applyFont="1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12" fillId="0" borderId="14" xfId="0" applyFont="1" applyBorder="1" applyAlignment="1">
      <alignment horizontal="center" vertical="center" wrapText="1"/>
    </xf>
    <xf numFmtId="3" fontId="32" fillId="0" borderId="14" xfId="0" applyNumberFormat="1" applyFont="1" applyBorder="1" applyAlignment="1">
      <alignment horizontal="right" vertical="center"/>
    </xf>
    <xf numFmtId="0" fontId="28" fillId="0" borderId="0" xfId="0" applyFont="1" applyAlignment="1">
      <alignment horizontal="left" vertical="center" indent="8"/>
    </xf>
    <xf numFmtId="0" fontId="31" fillId="0" borderId="0" xfId="0" applyFont="1"/>
    <xf numFmtId="0" fontId="15" fillId="5" borderId="1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left" vertical="center" wrapText="1"/>
    </xf>
    <xf numFmtId="3" fontId="19" fillId="3" borderId="15" xfId="0" applyNumberFormat="1" applyFont="1" applyFill="1" applyBorder="1" applyAlignment="1">
      <alignment horizontal="right" vertical="center" wrapText="1"/>
    </xf>
    <xf numFmtId="0" fontId="13" fillId="0" borderId="16" xfId="0" applyFont="1" applyBorder="1" applyAlignment="1">
      <alignment horizontal="left" vertical="center" wrapText="1"/>
    </xf>
    <xf numFmtId="164" fontId="16" fillId="0" borderId="16" xfId="0" applyNumberFormat="1" applyFont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29" fillId="0" borderId="17" xfId="0" applyFont="1" applyBorder="1" applyAlignment="1">
      <alignment vertical="center"/>
    </xf>
    <xf numFmtId="0" fontId="31" fillId="0" borderId="17" xfId="0" applyFont="1" applyBorder="1" applyAlignment="1"/>
    <xf numFmtId="0" fontId="29" fillId="0" borderId="19" xfId="0" applyFont="1" applyBorder="1" applyAlignment="1">
      <alignment vertical="center"/>
    </xf>
    <xf numFmtId="0" fontId="31" fillId="0" borderId="19" xfId="0" applyFont="1" applyBorder="1" applyAlignment="1"/>
    <xf numFmtId="164" fontId="1" fillId="0" borderId="0" xfId="1" applyNumberFormat="1"/>
    <xf numFmtId="165" fontId="1" fillId="0" borderId="0" xfId="1" applyNumberFormat="1"/>
    <xf numFmtId="0" fontId="29" fillId="0" borderId="0" xfId="1" applyFont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31" fillId="0" borderId="0" xfId="0" applyFont="1" applyBorder="1" applyAlignment="1">
      <alignment horizontal="right" vertical="center"/>
    </xf>
    <xf numFmtId="0" fontId="13" fillId="2" borderId="7" xfId="33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29" fillId="0" borderId="18" xfId="0" applyFont="1" applyBorder="1" applyAlignment="1">
      <alignment horizontal="right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13" fillId="2" borderId="10" xfId="33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8" fillId="0" borderId="0" xfId="0" applyFont="1" applyBorder="1" applyAlignment="1">
      <alignment horizontal="justify" vertical="center"/>
    </xf>
    <xf numFmtId="0" fontId="31" fillId="0" borderId="0" xfId="0" applyFont="1" applyBorder="1" applyAlignment="1"/>
    <xf numFmtId="0" fontId="13" fillId="2" borderId="9" xfId="33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52">
    <cellStyle name="Hyperlink 2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19 2" xfId="13"/>
    <cellStyle name="Normal 2" xfId="14"/>
    <cellStyle name="Normal 2 2" xfId="15"/>
    <cellStyle name="Normal 20" xfId="16"/>
    <cellStyle name="Normal 20 2" xfId="36"/>
    <cellStyle name="Normal 21" xfId="34"/>
    <cellStyle name="Normal 21 2" xfId="37"/>
    <cellStyle name="Normal 3" xfId="17"/>
    <cellStyle name="Normal 3 2" xfId="18"/>
    <cellStyle name="Normal 4" xfId="19"/>
    <cellStyle name="Normal 4 2" xfId="20"/>
    <cellStyle name="Normal 5" xfId="21"/>
    <cellStyle name="Normal 5 2" xfId="22"/>
    <cellStyle name="Normal 6" xfId="23"/>
    <cellStyle name="Normal 7" xfId="24"/>
    <cellStyle name="Normal 8" xfId="25"/>
    <cellStyle name="Normal 9" xfId="26"/>
    <cellStyle name="Normal_Ins_T2_Nkd_2007_Kodex2_02_2010" xfId="49"/>
    <cellStyle name="Normalno" xfId="0" builtinId="0"/>
    <cellStyle name="Normalno 10" xfId="50"/>
    <cellStyle name="Normalno 2" xfId="27"/>
    <cellStyle name="Normalno 2 2" xfId="28"/>
    <cellStyle name="Normalno 2 2 2" xfId="38"/>
    <cellStyle name="Normalno 2 3" xfId="1"/>
    <cellStyle name="Normalno 2 3 2" xfId="39"/>
    <cellStyle name="Normalno 2 4" xfId="29"/>
    <cellStyle name="Normalno 2 4 2" xfId="40"/>
    <cellStyle name="Normalno 3" xfId="30"/>
    <cellStyle name="Normalno 3 2" xfId="42"/>
    <cellStyle name="Normalno 3 3" xfId="43"/>
    <cellStyle name="Normalno 3 4" xfId="41"/>
    <cellStyle name="Normalno 4" xfId="35"/>
    <cellStyle name="Normalno 4 2" xfId="44"/>
    <cellStyle name="Normalno 5" xfId="45"/>
    <cellStyle name="Normalno 6" xfId="46"/>
    <cellStyle name="Normalno 7" xfId="47"/>
    <cellStyle name="Normalno 8" xfId="48"/>
    <cellStyle name="Normalno 9" xfId="51"/>
    <cellStyle name="Normalno_List1" xfId="33"/>
    <cellStyle name="Obično_List1" xfId="31"/>
    <cellStyle name="Percent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</c:backWall>
    <c:plotArea>
      <c:layout>
        <c:manualLayout>
          <c:layoutTarget val="inner"/>
          <c:xMode val="edge"/>
          <c:yMode val="edge"/>
          <c:x val="5.0581119815266057E-2"/>
          <c:y val="3.4744563489993122E-2"/>
          <c:w val="0.88971303139537239"/>
          <c:h val="0.71176950522709648"/>
        </c:manualLayout>
      </c:layout>
      <c:bar3DChart>
        <c:barDir val="bar"/>
        <c:grouping val="stack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cat>
            <c:strRef>
              <c:f>'Grafikon 1'!$B$6:$B$10</c:f>
              <c:strCache>
                <c:ptCount val="5"/>
                <c:pt idx="0">
                  <c:v>G</c:v>
                </c:pt>
                <c:pt idx="1">
                  <c:v>C</c:v>
                </c:pt>
                <c:pt idx="2">
                  <c:v>M</c:v>
                </c:pt>
                <c:pt idx="3">
                  <c:v>J</c:v>
                </c:pt>
                <c:pt idx="4">
                  <c:v>F</c:v>
                </c:pt>
              </c:strCache>
            </c:strRef>
          </c:cat>
          <c:val>
            <c:numRef>
              <c:f>'Grafikon 1'!$C$6:$C$10</c:f>
              <c:numCache>
                <c:formatCode>#,##0</c:formatCode>
                <c:ptCount val="5"/>
                <c:pt idx="0">
                  <c:v>11483266.972999999</c:v>
                </c:pt>
                <c:pt idx="1">
                  <c:v>10579033.472999999</c:v>
                </c:pt>
                <c:pt idx="2">
                  <c:v>4468445.6330000004</c:v>
                </c:pt>
                <c:pt idx="3">
                  <c:v>4142753.0079999999</c:v>
                </c:pt>
                <c:pt idx="4">
                  <c:v>3061495.443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2080768"/>
        <c:axId val="242203392"/>
        <c:axId val="0"/>
      </c:bar3DChart>
      <c:catAx>
        <c:axId val="242080768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txPr>
          <a:bodyPr anchor="ctr" anchorCtr="1"/>
          <a:lstStyle/>
          <a:p>
            <a:pPr>
              <a:defRPr sz="900" b="1" kern="10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42203392"/>
        <c:crosses val="autoZero"/>
        <c:auto val="1"/>
        <c:lblAlgn val="ctr"/>
        <c:lblOffset val="100"/>
        <c:noMultiLvlLbl val="0"/>
      </c:catAx>
      <c:valAx>
        <c:axId val="242203392"/>
        <c:scaling>
          <c:orientation val="minMax"/>
          <c:max val="800000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42080768"/>
        <c:crosses val="autoZero"/>
        <c:crossBetween val="between"/>
        <c:majorUnit val="1000000"/>
        <c:minorUnit val="1000000"/>
      </c:valAx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effectLst>
      <a:glow rad="101600">
        <a:schemeClr val="bg1">
          <a:lumMod val="75000"/>
          <a:alpha val="40000"/>
        </a:schemeClr>
      </a:glow>
    </a:effec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0.33733336488544963"/>
          <c:y val="0.12042360558588713"/>
          <c:w val="0.60792830648235086"/>
          <c:h val="0.76335451085618877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2'!$F$5</c:f>
              <c:strCache>
                <c:ptCount val="1"/>
                <c:pt idx="0">
                  <c:v>Prosječna mjesečna neto plaća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2'!$A$6:$A$11</c:f>
              <c:strCache>
                <c:ptCount val="6"/>
                <c:pt idx="0">
                  <c:v>Ukupno svi poduzetnici RH</c:v>
                </c:pt>
                <c:pt idx="1">
                  <c:v>J Informacije i komunikacije</c:v>
                </c:pt>
                <c:pt idx="2">
                  <c:v>D Opskrba električnom energijom, plinom, parom i klimatizacija</c:v>
                </c:pt>
                <c:pt idx="3">
                  <c:v>B Rudarstvo i vađenje</c:v>
                </c:pt>
                <c:pt idx="4">
                  <c:v>K Financijske djelatnosti i djelatnosti osiguranja</c:v>
                </c:pt>
                <c:pt idx="5">
                  <c:v>M Stručne, znanstvene i tehničke djelatnosti</c:v>
                </c:pt>
              </c:strCache>
            </c:strRef>
          </c:cat>
          <c:val>
            <c:numRef>
              <c:f>'Grafikon 2'!$F$6:$F$11</c:f>
              <c:numCache>
                <c:formatCode>#,##0_ ;[Red]\-#,##0\ </c:formatCode>
                <c:ptCount val="6"/>
                <c:pt idx="0" formatCode="#,##0">
                  <c:v>6350</c:v>
                </c:pt>
                <c:pt idx="1">
                  <c:v>9584</c:v>
                </c:pt>
                <c:pt idx="2">
                  <c:v>8679</c:v>
                </c:pt>
                <c:pt idx="3">
                  <c:v>8087</c:v>
                </c:pt>
                <c:pt idx="4">
                  <c:v>7960</c:v>
                </c:pt>
                <c:pt idx="5">
                  <c:v>7057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1687552"/>
        <c:axId val="242167168"/>
        <c:axId val="0"/>
      </c:bar3DChart>
      <c:catAx>
        <c:axId val="241687552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 anchor="ctr" anchorCtr="0"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</a:defRPr>
            </a:pPr>
            <a:endParaRPr lang="en-US"/>
          </a:p>
        </c:txPr>
        <c:crossAx val="242167168"/>
        <c:crosses val="autoZero"/>
        <c:auto val="0"/>
        <c:lblAlgn val="l"/>
        <c:lblOffset val="100"/>
        <c:noMultiLvlLbl val="0"/>
      </c:catAx>
      <c:valAx>
        <c:axId val="2421671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</a:defRPr>
            </a:pPr>
            <a:endParaRPr lang="en-US"/>
          </a:p>
        </c:txPr>
        <c:crossAx val="241687552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76201</xdr:rowOff>
    </xdr:from>
    <xdr:to>
      <xdr:col>0</xdr:col>
      <xdr:colOff>1368136</xdr:colOff>
      <xdr:row>1</xdr:row>
      <xdr:rowOff>133350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76201"/>
          <a:ext cx="128241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3</xdr:row>
      <xdr:rowOff>104774</xdr:rowOff>
    </xdr:from>
    <xdr:to>
      <xdr:col>14</xdr:col>
      <xdr:colOff>133350</xdr:colOff>
      <xdr:row>18</xdr:row>
      <xdr:rowOff>142875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0</xdr:row>
      <xdr:rowOff>38100</xdr:rowOff>
    </xdr:from>
    <xdr:to>
      <xdr:col>0</xdr:col>
      <xdr:colOff>1514474</xdr:colOff>
      <xdr:row>1</xdr:row>
      <xdr:rowOff>114300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38100"/>
          <a:ext cx="1438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0.18031</cdr:x>
      <cdr:y>0.02525</cdr:y>
    </cdr:from>
    <cdr:to>
      <cdr:x>0.79028</cdr:x>
      <cdr:y>0.10101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1343048" y="95250"/>
          <a:ext cx="4543402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hr-HR" sz="1000" b="1">
            <a:solidFill>
              <a:schemeClr val="accent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0.08713</cdr:x>
      <cdr:y>0.8253</cdr:y>
    </cdr:from>
    <cdr:to>
      <cdr:x>0.8702</cdr:x>
      <cdr:y>0.9548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38200" y="2609850"/>
          <a:ext cx="7533334" cy="409524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152402</xdr:colOff>
      <xdr:row>0</xdr:row>
      <xdr:rowOff>85724</xdr:rowOff>
    </xdr:from>
    <xdr:to>
      <xdr:col>1</xdr:col>
      <xdr:colOff>514350</xdr:colOff>
      <xdr:row>1</xdr:row>
      <xdr:rowOff>180975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2" y="85724"/>
          <a:ext cx="1304923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66675</xdr:rowOff>
    </xdr:from>
    <xdr:to>
      <xdr:col>0</xdr:col>
      <xdr:colOff>1228725</xdr:colOff>
      <xdr:row>1</xdr:row>
      <xdr:rowOff>142875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1123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219073</xdr:colOff>
      <xdr:row>13</xdr:row>
      <xdr:rowOff>9525</xdr:rowOff>
    </xdr:from>
    <xdr:to>
      <xdr:col>9</xdr:col>
      <xdr:colOff>561974</xdr:colOff>
      <xdr:row>26</xdr:row>
      <xdr:rowOff>66675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tabSelected="1" zoomScaleNormal="100" workbookViewId="0">
      <selection activeCell="A35" sqref="A35"/>
    </sheetView>
  </sheetViews>
  <sheetFormatPr defaultColWidth="10" defaultRowHeight="15" x14ac:dyDescent="0.25"/>
  <cols>
    <col min="1" max="1" width="60.28515625" style="1" customWidth="1"/>
    <col min="2" max="2" width="12.5703125" style="1" customWidth="1"/>
    <col min="3" max="3" width="11.140625" style="1" customWidth="1"/>
    <col min="4" max="4" width="10.28515625" style="1" customWidth="1"/>
    <col min="5" max="5" width="11" style="1" customWidth="1"/>
    <col min="6" max="6" width="10" style="1"/>
    <col min="7" max="7" width="10.5703125" style="1" bestFit="1" customWidth="1"/>
    <col min="8" max="16384" width="10" style="1"/>
  </cols>
  <sheetData>
    <row r="3" spans="1:8" s="12" customFormat="1" ht="13.5" customHeight="1" x14ac:dyDescent="0.25">
      <c r="A3" s="34" t="s">
        <v>83</v>
      </c>
    </row>
    <row r="4" spans="1:8" ht="15" customHeight="1" x14ac:dyDescent="0.25">
      <c r="A4" s="72" t="s">
        <v>3</v>
      </c>
      <c r="B4" s="72"/>
      <c r="C4" s="72"/>
      <c r="D4" s="72"/>
      <c r="E4" s="72"/>
    </row>
    <row r="5" spans="1:8" ht="26.25" customHeight="1" x14ac:dyDescent="0.25">
      <c r="A5" s="36" t="s">
        <v>4</v>
      </c>
      <c r="B5" s="36" t="s">
        <v>0</v>
      </c>
      <c r="C5" s="36" t="s">
        <v>5</v>
      </c>
      <c r="D5" s="36" t="s">
        <v>6</v>
      </c>
      <c r="E5" s="36" t="s">
        <v>10</v>
      </c>
    </row>
    <row r="6" spans="1:8" ht="15" customHeight="1" x14ac:dyDescent="0.25">
      <c r="A6" s="37" t="s">
        <v>34</v>
      </c>
      <c r="B6" s="38">
        <v>30634</v>
      </c>
      <c r="C6" s="38">
        <v>1636960.5619999999</v>
      </c>
      <c r="D6" s="38">
        <v>536713.90300000005</v>
      </c>
      <c r="E6" s="39">
        <v>1100246.659</v>
      </c>
    </row>
    <row r="7" spans="1:8" ht="15" customHeight="1" x14ac:dyDescent="0.25">
      <c r="A7" s="37" t="s">
        <v>35</v>
      </c>
      <c r="B7" s="38">
        <v>3468</v>
      </c>
      <c r="C7" s="38">
        <v>255123.867</v>
      </c>
      <c r="D7" s="38">
        <v>206882.429</v>
      </c>
      <c r="E7" s="39">
        <v>48241.438000000002</v>
      </c>
    </row>
    <row r="8" spans="1:8" ht="15" customHeight="1" x14ac:dyDescent="0.25">
      <c r="A8" s="37" t="s">
        <v>36</v>
      </c>
      <c r="B8" s="38">
        <v>236151</v>
      </c>
      <c r="C8" s="38">
        <v>13565743.834000001</v>
      </c>
      <c r="D8" s="38">
        <v>2986710.361</v>
      </c>
      <c r="E8" s="39">
        <v>10579033.472999999</v>
      </c>
    </row>
    <row r="9" spans="1:8" ht="15" customHeight="1" x14ac:dyDescent="0.25">
      <c r="A9" s="37" t="s">
        <v>37</v>
      </c>
      <c r="B9" s="38">
        <v>14179</v>
      </c>
      <c r="C9" s="38">
        <v>3013897.2239999999</v>
      </c>
      <c r="D9" s="38">
        <v>879647.79299999995</v>
      </c>
      <c r="E9" s="39">
        <v>2134249.4309999999</v>
      </c>
    </row>
    <row r="10" spans="1:8" ht="15" customHeight="1" x14ac:dyDescent="0.25">
      <c r="A10" s="40" t="s">
        <v>38</v>
      </c>
      <c r="B10" s="38">
        <v>28979</v>
      </c>
      <c r="C10" s="38">
        <v>1038211.792</v>
      </c>
      <c r="D10" s="38">
        <v>710865.76399999997</v>
      </c>
      <c r="E10" s="39">
        <v>327346.02799999999</v>
      </c>
    </row>
    <row r="11" spans="1:8" ht="15" customHeight="1" x14ac:dyDescent="0.25">
      <c r="A11" s="37" t="s">
        <v>39</v>
      </c>
      <c r="B11" s="38">
        <v>107879</v>
      </c>
      <c r="C11" s="38">
        <v>5513008.9500000002</v>
      </c>
      <c r="D11" s="38">
        <v>2451513.5070000002</v>
      </c>
      <c r="E11" s="39">
        <v>3061495.443</v>
      </c>
    </row>
    <row r="12" spans="1:8" ht="15" customHeight="1" x14ac:dyDescent="0.25">
      <c r="A12" s="40" t="s">
        <v>40</v>
      </c>
      <c r="B12" s="38">
        <v>190955</v>
      </c>
      <c r="C12" s="38">
        <v>13624806.379000001</v>
      </c>
      <c r="D12" s="38">
        <v>2141539.406</v>
      </c>
      <c r="E12" s="39">
        <v>11483266.972999999</v>
      </c>
      <c r="G12" s="70"/>
      <c r="H12" s="70"/>
    </row>
    <row r="13" spans="1:8" ht="15" customHeight="1" x14ac:dyDescent="0.25">
      <c r="A13" s="37" t="s">
        <v>41</v>
      </c>
      <c r="B13" s="38">
        <v>69845</v>
      </c>
      <c r="C13" s="38">
        <v>2487799.6</v>
      </c>
      <c r="D13" s="38">
        <v>1061610.1240000001</v>
      </c>
      <c r="E13" s="39">
        <v>1426189.476</v>
      </c>
      <c r="G13" s="71"/>
    </row>
    <row r="14" spans="1:8" ht="15" customHeight="1" x14ac:dyDescent="0.25">
      <c r="A14" s="37" t="s">
        <v>42</v>
      </c>
      <c r="B14" s="38">
        <v>71175</v>
      </c>
      <c r="C14" s="38">
        <v>3320594.4939999999</v>
      </c>
      <c r="D14" s="38">
        <v>1515744.0419999999</v>
      </c>
      <c r="E14" s="39">
        <v>1804850.452</v>
      </c>
    </row>
    <row r="15" spans="1:8" ht="15" customHeight="1" x14ac:dyDescent="0.25">
      <c r="A15" s="37" t="s">
        <v>43</v>
      </c>
      <c r="B15" s="38">
        <v>43999</v>
      </c>
      <c r="C15" s="38">
        <v>4550796.9179999996</v>
      </c>
      <c r="D15" s="38">
        <v>408043.91</v>
      </c>
      <c r="E15" s="39">
        <v>4142753.0079999999</v>
      </c>
    </row>
    <row r="16" spans="1:8" ht="15" customHeight="1" x14ac:dyDescent="0.25">
      <c r="A16" s="37" t="s">
        <v>44</v>
      </c>
      <c r="B16" s="38">
        <v>5482</v>
      </c>
      <c r="C16" s="38">
        <v>1318590.2009999999</v>
      </c>
      <c r="D16" s="38">
        <v>112342.37300000001</v>
      </c>
      <c r="E16" s="39">
        <v>1206247.828</v>
      </c>
    </row>
    <row r="17" spans="1:5" ht="15" customHeight="1" x14ac:dyDescent="0.25">
      <c r="A17" s="37" t="s">
        <v>45</v>
      </c>
      <c r="B17" s="38">
        <v>8087</v>
      </c>
      <c r="C17" s="38">
        <v>2042934.365</v>
      </c>
      <c r="D17" s="38">
        <v>1240332.736</v>
      </c>
      <c r="E17" s="39">
        <v>802601.62899999996</v>
      </c>
    </row>
    <row r="18" spans="1:5" ht="15" customHeight="1" x14ac:dyDescent="0.25">
      <c r="A18" s="37" t="s">
        <v>46</v>
      </c>
      <c r="B18" s="38">
        <v>65272</v>
      </c>
      <c r="C18" s="38">
        <v>6107010.8550000004</v>
      </c>
      <c r="D18" s="38">
        <v>1638565.2220000001</v>
      </c>
      <c r="E18" s="39">
        <v>4468445.6330000004</v>
      </c>
    </row>
    <row r="19" spans="1:5" ht="15" customHeight="1" x14ac:dyDescent="0.25">
      <c r="A19" s="37" t="s">
        <v>47</v>
      </c>
      <c r="B19" s="38">
        <v>42877</v>
      </c>
      <c r="C19" s="38">
        <v>1194070.6299999999</v>
      </c>
      <c r="D19" s="38">
        <v>487033.81900000002</v>
      </c>
      <c r="E19" s="39">
        <v>707036.81099999999</v>
      </c>
    </row>
    <row r="20" spans="1:5" ht="15" customHeight="1" x14ac:dyDescent="0.25">
      <c r="A20" s="37" t="s">
        <v>48</v>
      </c>
      <c r="B20" s="38">
        <v>691</v>
      </c>
      <c r="C20" s="38">
        <v>11929.315000000001</v>
      </c>
      <c r="D20" s="38">
        <v>673.66600000000005</v>
      </c>
      <c r="E20" s="39">
        <v>11255.648999999999</v>
      </c>
    </row>
    <row r="21" spans="1:5" ht="15" customHeight="1" x14ac:dyDescent="0.25">
      <c r="A21" s="37" t="s">
        <v>49</v>
      </c>
      <c r="B21" s="38">
        <v>7563</v>
      </c>
      <c r="C21" s="38">
        <v>181528.72899999999</v>
      </c>
      <c r="D21" s="38">
        <v>44290.968000000001</v>
      </c>
      <c r="E21" s="39">
        <v>137237.761</v>
      </c>
    </row>
    <row r="22" spans="1:5" ht="15" customHeight="1" x14ac:dyDescent="0.25">
      <c r="A22" s="37" t="s">
        <v>50</v>
      </c>
      <c r="B22" s="38">
        <v>14549</v>
      </c>
      <c r="C22" s="38">
        <v>643219.52099999995</v>
      </c>
      <c r="D22" s="38">
        <v>50517.334000000003</v>
      </c>
      <c r="E22" s="39">
        <v>592702.18700000003</v>
      </c>
    </row>
    <row r="23" spans="1:5" ht="15" customHeight="1" x14ac:dyDescent="0.25">
      <c r="A23" s="37" t="s">
        <v>51</v>
      </c>
      <c r="B23" s="38">
        <v>11476</v>
      </c>
      <c r="C23" s="38">
        <v>1049003.081</v>
      </c>
      <c r="D23" s="38">
        <v>493002.74099999998</v>
      </c>
      <c r="E23" s="39">
        <v>556000.34</v>
      </c>
    </row>
    <row r="24" spans="1:5" ht="15" customHeight="1" x14ac:dyDescent="0.25">
      <c r="A24" s="37" t="s">
        <v>52</v>
      </c>
      <c r="B24" s="38">
        <v>11430</v>
      </c>
      <c r="C24" s="38">
        <v>263518.45699999999</v>
      </c>
      <c r="D24" s="38">
        <v>113599.823</v>
      </c>
      <c r="E24" s="39">
        <v>149918.63399999999</v>
      </c>
    </row>
    <row r="25" spans="1:5" ht="15" customHeight="1" x14ac:dyDescent="0.25">
      <c r="A25" s="37" t="s">
        <v>53</v>
      </c>
      <c r="B25" s="38">
        <v>1</v>
      </c>
      <c r="C25" s="38">
        <v>26.01</v>
      </c>
      <c r="D25" s="38">
        <v>35.198</v>
      </c>
      <c r="E25" s="38">
        <v>-9.1880000000000006</v>
      </c>
    </row>
    <row r="26" spans="1:5" ht="15" customHeight="1" x14ac:dyDescent="0.25">
      <c r="A26" s="41" t="s">
        <v>7</v>
      </c>
      <c r="B26" s="38">
        <v>50</v>
      </c>
      <c r="C26" s="38">
        <v>98893.122000000003</v>
      </c>
      <c r="D26" s="38">
        <v>2680.866</v>
      </c>
      <c r="E26" s="38">
        <v>96212.255999999994</v>
      </c>
    </row>
    <row r="27" spans="1:5" x14ac:dyDescent="0.25">
      <c r="A27" s="42" t="s">
        <v>11</v>
      </c>
      <c r="B27" s="43">
        <f>SUM(B6:B26)</f>
        <v>964742</v>
      </c>
      <c r="C27" s="44">
        <v>61917667.906000003</v>
      </c>
      <c r="D27" s="44">
        <v>17082345.984999999</v>
      </c>
      <c r="E27" s="44">
        <v>44835321.920999996</v>
      </c>
    </row>
    <row r="28" spans="1:5" x14ac:dyDescent="0.25">
      <c r="A28" s="35" t="s">
        <v>58</v>
      </c>
      <c r="C28" s="6"/>
      <c r="E28" s="6"/>
    </row>
  </sheetData>
  <sortState ref="A32:J52">
    <sortCondition descending="1" ref="C32:C52"/>
  </sortState>
  <mergeCells count="1">
    <mergeCell ref="A4:E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workbookViewId="0">
      <selection activeCell="A4" sqref="A4:C4"/>
    </sheetView>
  </sheetViews>
  <sheetFormatPr defaultRowHeight="15" x14ac:dyDescent="0.25"/>
  <cols>
    <col min="1" max="1" width="35.85546875" style="3" customWidth="1"/>
    <col min="2" max="2" width="10.7109375" style="3" customWidth="1"/>
    <col min="3" max="3" width="14.85546875" style="3" bestFit="1" customWidth="1"/>
    <col min="4" max="4" width="10.42578125" style="15" customWidth="1"/>
    <col min="5" max="5" width="13" style="3" customWidth="1"/>
    <col min="6" max="6" width="24.7109375" style="3" customWidth="1"/>
    <col min="7" max="7" width="35.28515625" style="3" customWidth="1"/>
    <col min="8" max="8" width="14.42578125" style="3" customWidth="1"/>
    <col min="9" max="16384" width="9.140625" style="3"/>
  </cols>
  <sheetData>
    <row r="3" spans="1:8" s="15" customFormat="1" x14ac:dyDescent="0.25">
      <c r="A3" s="54" t="s">
        <v>56</v>
      </c>
      <c r="B3" s="54"/>
      <c r="C3" s="55"/>
    </row>
    <row r="4" spans="1:8" s="20" customFormat="1" x14ac:dyDescent="0.25">
      <c r="A4" s="73" t="s">
        <v>3</v>
      </c>
      <c r="B4" s="74"/>
      <c r="C4" s="74"/>
      <c r="D4" s="18"/>
      <c r="E4" s="19"/>
    </row>
    <row r="5" spans="1:8" ht="36" customHeight="1" x14ac:dyDescent="0.25">
      <c r="A5" s="28" t="s">
        <v>16</v>
      </c>
      <c r="B5" s="28" t="s">
        <v>17</v>
      </c>
      <c r="C5" s="29" t="s">
        <v>18</v>
      </c>
      <c r="D5" s="18"/>
    </row>
    <row r="6" spans="1:8" ht="15" customHeight="1" x14ac:dyDescent="0.25">
      <c r="A6" s="30" t="s">
        <v>19</v>
      </c>
      <c r="B6" s="56" t="s">
        <v>25</v>
      </c>
      <c r="C6" s="57">
        <v>11483266.972999999</v>
      </c>
      <c r="D6" s="18"/>
    </row>
    <row r="7" spans="1:8" ht="15" customHeight="1" x14ac:dyDescent="0.25">
      <c r="A7" s="31" t="s">
        <v>20</v>
      </c>
      <c r="B7" s="56" t="s">
        <v>21</v>
      </c>
      <c r="C7" s="57">
        <v>10579033.472999999</v>
      </c>
      <c r="D7" s="18"/>
      <c r="H7" s="4"/>
    </row>
    <row r="8" spans="1:8" ht="15" customHeight="1" x14ac:dyDescent="0.25">
      <c r="A8" s="31" t="s">
        <v>22</v>
      </c>
      <c r="B8" s="56" t="s">
        <v>23</v>
      </c>
      <c r="C8" s="57">
        <v>4468445.6330000004</v>
      </c>
      <c r="D8" s="18"/>
    </row>
    <row r="9" spans="1:8" ht="15" customHeight="1" x14ac:dyDescent="0.25">
      <c r="A9" s="31" t="s">
        <v>24</v>
      </c>
      <c r="B9" s="56" t="s">
        <v>26</v>
      </c>
      <c r="C9" s="57">
        <v>4142753.0079999999</v>
      </c>
      <c r="D9" s="18"/>
    </row>
    <row r="10" spans="1:8" ht="15" customHeight="1" x14ac:dyDescent="0.25">
      <c r="A10" s="31" t="s">
        <v>65</v>
      </c>
      <c r="B10" s="56" t="s">
        <v>57</v>
      </c>
      <c r="C10" s="57">
        <v>3061495.443</v>
      </c>
      <c r="D10" s="18"/>
    </row>
    <row r="11" spans="1:8" x14ac:dyDescent="0.25">
      <c r="A11" s="35" t="s">
        <v>67</v>
      </c>
      <c r="D11" s="18"/>
    </row>
    <row r="12" spans="1:8" s="15" customFormat="1" x14ac:dyDescent="0.25">
      <c r="A12" s="11"/>
    </row>
    <row r="13" spans="1:8" ht="15" customHeight="1" x14ac:dyDescent="0.25"/>
    <row r="20" spans="5:5" x14ac:dyDescent="0.25">
      <c r="E20" s="35"/>
    </row>
  </sheetData>
  <sortState ref="A29:E50">
    <sortCondition descending="1" ref="E29:E50"/>
  </sortState>
  <mergeCells count="1">
    <mergeCell ref="A4:C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workbookViewId="0">
      <selection activeCell="A4" sqref="A4:D4"/>
    </sheetView>
  </sheetViews>
  <sheetFormatPr defaultRowHeight="15" x14ac:dyDescent="0.25"/>
  <cols>
    <col min="1" max="1" width="14.140625" customWidth="1"/>
    <col min="2" max="2" width="24.5703125" customWidth="1"/>
    <col min="3" max="3" width="17.42578125" customWidth="1"/>
    <col min="4" max="4" width="15.140625" customWidth="1"/>
    <col min="5" max="5" width="17.5703125" customWidth="1"/>
    <col min="6" max="6" width="15.140625" customWidth="1"/>
    <col min="7" max="7" width="7.42578125" customWidth="1"/>
    <col min="8" max="8" width="11.5703125" customWidth="1"/>
    <col min="9" max="9" width="10.85546875" bestFit="1" customWidth="1"/>
    <col min="10" max="10" width="9.85546875" bestFit="1" customWidth="1"/>
    <col min="13" max="15" width="9.85546875" bestFit="1" customWidth="1"/>
    <col min="18" max="18" width="11.5703125" customWidth="1"/>
  </cols>
  <sheetData>
    <row r="3" spans="1:8" s="17" customFormat="1" ht="17.25" customHeight="1" x14ac:dyDescent="0.2">
      <c r="A3" s="82" t="s">
        <v>84</v>
      </c>
      <c r="B3" s="83"/>
      <c r="C3" s="83"/>
      <c r="D3" s="83"/>
      <c r="E3" s="83"/>
      <c r="F3" s="83"/>
    </row>
    <row r="4" spans="1:8" s="17" customFormat="1" ht="17.25" customHeight="1" x14ac:dyDescent="0.25">
      <c r="A4" s="87" t="s">
        <v>15</v>
      </c>
      <c r="B4" s="88"/>
      <c r="C4" s="88"/>
      <c r="D4" s="88"/>
      <c r="E4" s="77" t="s">
        <v>81</v>
      </c>
      <c r="F4" s="77"/>
    </row>
    <row r="5" spans="1:8" ht="24" customHeight="1" x14ac:dyDescent="0.25">
      <c r="A5" s="78" t="s">
        <v>1</v>
      </c>
      <c r="B5" s="80" t="s">
        <v>2</v>
      </c>
      <c r="C5" s="80" t="s">
        <v>54</v>
      </c>
      <c r="D5" s="45" t="s">
        <v>0</v>
      </c>
      <c r="E5" s="46" t="s">
        <v>12</v>
      </c>
      <c r="F5" s="45" t="s">
        <v>5</v>
      </c>
      <c r="G5" s="5"/>
    </row>
    <row r="6" spans="1:8" x14ac:dyDescent="0.25">
      <c r="A6" s="79"/>
      <c r="B6" s="81"/>
      <c r="C6" s="81"/>
      <c r="D6" s="47" t="s">
        <v>55</v>
      </c>
      <c r="E6" s="47" t="s">
        <v>55</v>
      </c>
      <c r="F6" s="48" t="s">
        <v>55</v>
      </c>
      <c r="G6" s="5"/>
    </row>
    <row r="7" spans="1:8" x14ac:dyDescent="0.25">
      <c r="A7" s="27" t="s">
        <v>59</v>
      </c>
      <c r="B7" s="9" t="s">
        <v>68</v>
      </c>
      <c r="C7" s="51" t="s">
        <v>76</v>
      </c>
      <c r="D7" s="10">
        <v>2537</v>
      </c>
      <c r="E7" s="10">
        <v>9603.8928196032048</v>
      </c>
      <c r="F7" s="21">
        <v>380344.38799999998</v>
      </c>
      <c r="G7" s="5"/>
    </row>
    <row r="8" spans="1:8" x14ac:dyDescent="0.25">
      <c r="A8" s="27" t="s">
        <v>60</v>
      </c>
      <c r="B8" s="9" t="s">
        <v>69</v>
      </c>
      <c r="C8" s="51" t="s">
        <v>77</v>
      </c>
      <c r="D8" s="10">
        <v>2031</v>
      </c>
      <c r="E8" s="10">
        <v>5795.0847694075164</v>
      </c>
      <c r="F8" s="21">
        <v>287948.76</v>
      </c>
      <c r="H8" s="5"/>
    </row>
    <row r="9" spans="1:8" x14ac:dyDescent="0.25">
      <c r="A9" s="27" t="s">
        <v>61</v>
      </c>
      <c r="B9" s="9" t="s">
        <v>70</v>
      </c>
      <c r="C9" s="51" t="s">
        <v>78</v>
      </c>
      <c r="D9" s="10">
        <v>3656</v>
      </c>
      <c r="E9" s="10">
        <v>5905.2534646243621</v>
      </c>
      <c r="F9" s="21">
        <v>264468.33500000002</v>
      </c>
    </row>
    <row r="10" spans="1:8" x14ac:dyDescent="0.25">
      <c r="A10" s="75" t="s">
        <v>13</v>
      </c>
      <c r="B10" s="84"/>
      <c r="C10" s="84"/>
      <c r="D10" s="7">
        <f>SUM(D7:D9)</f>
        <v>8224</v>
      </c>
      <c r="E10" s="7">
        <v>7019.0296591277565</v>
      </c>
      <c r="F10" s="22">
        <f>SUM(F7:F9)</f>
        <v>932761.48300000001</v>
      </c>
    </row>
    <row r="11" spans="1:8" s="3" customFormat="1" ht="15" customHeight="1" x14ac:dyDescent="0.25">
      <c r="A11" s="89" t="s">
        <v>32</v>
      </c>
      <c r="B11" s="90"/>
      <c r="C11" s="91"/>
      <c r="D11" s="7">
        <v>190955</v>
      </c>
      <c r="E11" s="7">
        <v>6230.337172370454</v>
      </c>
      <c r="F11" s="22">
        <v>13624806.379000001</v>
      </c>
    </row>
    <row r="12" spans="1:8" s="13" customFormat="1" x14ac:dyDescent="0.25">
      <c r="A12" s="85" t="s">
        <v>74</v>
      </c>
      <c r="B12" s="86"/>
      <c r="C12" s="86"/>
      <c r="D12" s="52">
        <f>D10/D11</f>
        <v>4.3067738472414969E-2</v>
      </c>
      <c r="E12" s="52" t="s">
        <v>9</v>
      </c>
      <c r="F12" s="53">
        <f>F10/F11</f>
        <v>6.8460531258460383E-2</v>
      </c>
    </row>
    <row r="13" spans="1:8" s="14" customFormat="1" x14ac:dyDescent="0.25">
      <c r="A13" s="68" t="s">
        <v>67</v>
      </c>
      <c r="B13" s="69"/>
      <c r="C13" s="69"/>
      <c r="D13" s="69"/>
    </row>
    <row r="14" spans="1:8" s="13" customFormat="1" x14ac:dyDescent="0.25">
      <c r="A14" s="49"/>
      <c r="B14" s="50"/>
      <c r="C14" s="50"/>
      <c r="D14" s="50"/>
    </row>
    <row r="15" spans="1:8" s="32" customFormat="1" x14ac:dyDescent="0.25">
      <c r="A15" s="87" t="s">
        <v>14</v>
      </c>
      <c r="B15" s="88"/>
      <c r="C15" s="88"/>
      <c r="D15" s="88"/>
      <c r="E15" s="77" t="s">
        <v>81</v>
      </c>
      <c r="F15" s="77"/>
    </row>
    <row r="16" spans="1:8" ht="27" customHeight="1" x14ac:dyDescent="0.25">
      <c r="A16" s="78" t="s">
        <v>1</v>
      </c>
      <c r="B16" s="80" t="s">
        <v>2</v>
      </c>
      <c r="C16" s="80" t="s">
        <v>54</v>
      </c>
      <c r="D16" s="45" t="s">
        <v>0</v>
      </c>
      <c r="E16" s="46" t="s">
        <v>12</v>
      </c>
      <c r="F16" s="45" t="s">
        <v>5</v>
      </c>
    </row>
    <row r="17" spans="1:6" x14ac:dyDescent="0.25">
      <c r="A17" s="79"/>
      <c r="B17" s="81"/>
      <c r="C17" s="81"/>
      <c r="D17" s="47" t="s">
        <v>55</v>
      </c>
      <c r="E17" s="47" t="s">
        <v>55</v>
      </c>
      <c r="F17" s="48" t="s">
        <v>55</v>
      </c>
    </row>
    <row r="18" spans="1:6" x14ac:dyDescent="0.25">
      <c r="A18" s="27" t="s">
        <v>62</v>
      </c>
      <c r="B18" s="9" t="s">
        <v>71</v>
      </c>
      <c r="C18" s="51" t="s">
        <v>79</v>
      </c>
      <c r="D18" s="10">
        <v>3214</v>
      </c>
      <c r="E18" s="10">
        <v>11462.719300974903</v>
      </c>
      <c r="F18" s="21">
        <v>1273311.0060000001</v>
      </c>
    </row>
    <row r="19" spans="1:6" x14ac:dyDescent="0.25">
      <c r="A19" s="27" t="s">
        <v>63</v>
      </c>
      <c r="B19" s="9" t="s">
        <v>72</v>
      </c>
      <c r="C19" s="51" t="s">
        <v>79</v>
      </c>
      <c r="D19" s="10">
        <v>2417</v>
      </c>
      <c r="E19" s="10">
        <v>13117.528547786513</v>
      </c>
      <c r="F19" s="21">
        <v>720044.11899999995</v>
      </c>
    </row>
    <row r="20" spans="1:6" x14ac:dyDescent="0.25">
      <c r="A20" s="27" t="s">
        <v>64</v>
      </c>
      <c r="B20" s="9" t="s">
        <v>73</v>
      </c>
      <c r="C20" s="51" t="s">
        <v>80</v>
      </c>
      <c r="D20" s="10">
        <v>1714</v>
      </c>
      <c r="E20" s="10">
        <v>6673.5174542979385</v>
      </c>
      <c r="F20" s="21">
        <v>403334.37</v>
      </c>
    </row>
    <row r="21" spans="1:6" x14ac:dyDescent="0.25">
      <c r="A21" s="75" t="s">
        <v>13</v>
      </c>
      <c r="B21" s="76"/>
      <c r="C21" s="76"/>
      <c r="D21" s="7">
        <f>SUM(D18:D20)</f>
        <v>7345</v>
      </c>
      <c r="E21" s="7">
        <v>10889.673961878829</v>
      </c>
      <c r="F21" s="22">
        <f>SUM(F18:F20)</f>
        <v>2396689.4950000001</v>
      </c>
    </row>
    <row r="22" spans="1:6" x14ac:dyDescent="0.25">
      <c r="A22" s="89" t="s">
        <v>31</v>
      </c>
      <c r="B22" s="90"/>
      <c r="C22" s="91"/>
      <c r="D22" s="7">
        <v>236151</v>
      </c>
      <c r="E22" s="7">
        <v>6525.1657798753049</v>
      </c>
      <c r="F22" s="22">
        <v>13565743.834000001</v>
      </c>
    </row>
    <row r="23" spans="1:6" x14ac:dyDescent="0.25">
      <c r="A23" s="85" t="s">
        <v>75</v>
      </c>
      <c r="B23" s="86"/>
      <c r="C23" s="86"/>
      <c r="D23" s="52">
        <f>D21/D22</f>
        <v>3.1102980719963074E-2</v>
      </c>
      <c r="E23" s="52" t="s">
        <v>9</v>
      </c>
      <c r="F23" s="53">
        <f>F21/F22</f>
        <v>0.1766721769427155</v>
      </c>
    </row>
    <row r="24" spans="1:6" x14ac:dyDescent="0.25">
      <c r="A24" s="68" t="s">
        <v>67</v>
      </c>
      <c r="B24" s="69"/>
      <c r="C24" s="69"/>
      <c r="D24" s="69"/>
      <c r="E24" s="16"/>
      <c r="F24" s="16"/>
    </row>
    <row r="25" spans="1:6" ht="15" customHeight="1" x14ac:dyDescent="0.25">
      <c r="D25" s="8"/>
      <c r="E25" s="8"/>
      <c r="F25" s="8"/>
    </row>
  </sheetData>
  <mergeCells count="17">
    <mergeCell ref="A3:F3"/>
    <mergeCell ref="A10:C10"/>
    <mergeCell ref="B5:B6"/>
    <mergeCell ref="C5:C6"/>
    <mergeCell ref="A23:C23"/>
    <mergeCell ref="A5:A6"/>
    <mergeCell ref="A4:D4"/>
    <mergeCell ref="A15:D15"/>
    <mergeCell ref="A11:C11"/>
    <mergeCell ref="A22:C22"/>
    <mergeCell ref="A12:C12"/>
    <mergeCell ref="A21:C21"/>
    <mergeCell ref="E4:F4"/>
    <mergeCell ref="E15:F15"/>
    <mergeCell ref="A16:A17"/>
    <mergeCell ref="B16:B17"/>
    <mergeCell ref="C16:C1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6"/>
  <sheetViews>
    <sheetView workbookViewId="0">
      <selection activeCell="A4" sqref="A4:F4"/>
    </sheetView>
  </sheetViews>
  <sheetFormatPr defaultRowHeight="15" x14ac:dyDescent="0.25"/>
  <cols>
    <col min="1" max="1" width="50.5703125" customWidth="1"/>
    <col min="2" max="2" width="11.5703125" customWidth="1"/>
    <col min="3" max="3" width="10.140625" customWidth="1"/>
    <col min="4" max="4" width="10.42578125" customWidth="1"/>
    <col min="5" max="5" width="12" customWidth="1"/>
    <col min="6" max="6" width="11.85546875" customWidth="1"/>
    <col min="7" max="7" width="4" style="15" customWidth="1"/>
    <col min="10" max="10" width="9.140625" customWidth="1"/>
    <col min="11" max="11" width="6.140625" customWidth="1"/>
  </cols>
  <sheetData>
    <row r="3" spans="1:22" s="25" customFormat="1" x14ac:dyDescent="0.25">
      <c r="A3" s="54" t="s">
        <v>85</v>
      </c>
      <c r="B3" s="58"/>
      <c r="C3" s="59"/>
      <c r="D3" s="59"/>
      <c r="E3" s="59"/>
      <c r="F3" s="59"/>
    </row>
    <row r="4" spans="1:22" x14ac:dyDescent="0.25">
      <c r="A4" s="73" t="s">
        <v>81</v>
      </c>
      <c r="B4" s="73"/>
      <c r="C4" s="73"/>
      <c r="D4" s="73"/>
      <c r="E4" s="73"/>
      <c r="F4" s="73"/>
      <c r="G4" s="24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33"/>
    </row>
    <row r="5" spans="1:22" s="2" customFormat="1" ht="33.75" x14ac:dyDescent="0.25">
      <c r="A5" s="60" t="s">
        <v>4</v>
      </c>
      <c r="B5" s="60" t="s">
        <v>0</v>
      </c>
      <c r="C5" s="60" t="s">
        <v>5</v>
      </c>
      <c r="D5" s="60" t="s">
        <v>6</v>
      </c>
      <c r="E5" s="60" t="s">
        <v>82</v>
      </c>
      <c r="F5" s="60" t="s">
        <v>33</v>
      </c>
      <c r="G5" s="15"/>
    </row>
    <row r="6" spans="1:22" s="2" customFormat="1" ht="17.100000000000001" customHeight="1" x14ac:dyDescent="0.25">
      <c r="A6" s="61" t="s">
        <v>8</v>
      </c>
      <c r="B6" s="62">
        <v>964742</v>
      </c>
      <c r="C6" s="62">
        <v>61917667.906000003</v>
      </c>
      <c r="D6" s="62">
        <v>17082345.984999999</v>
      </c>
      <c r="E6" s="62">
        <v>44835321.920999996</v>
      </c>
      <c r="F6" s="62">
        <v>6350</v>
      </c>
      <c r="G6" s="15"/>
    </row>
    <row r="7" spans="1:22" s="2" customFormat="1" ht="17.100000000000001" customHeight="1" x14ac:dyDescent="0.25">
      <c r="A7" s="63" t="s">
        <v>28</v>
      </c>
      <c r="B7" s="64">
        <v>43999</v>
      </c>
      <c r="C7" s="64">
        <v>4550796.9179999996</v>
      </c>
      <c r="D7" s="64">
        <v>408043.91</v>
      </c>
      <c r="E7" s="64">
        <v>4142753.0079999999</v>
      </c>
      <c r="F7" s="64">
        <v>9584</v>
      </c>
      <c r="G7" s="15"/>
      <c r="H7" s="23"/>
    </row>
    <row r="8" spans="1:22" s="2" customFormat="1" ht="23.25" customHeight="1" x14ac:dyDescent="0.25">
      <c r="A8" s="63" t="s">
        <v>29</v>
      </c>
      <c r="B8" s="64">
        <v>14179</v>
      </c>
      <c r="C8" s="64">
        <v>3013897.2239999999</v>
      </c>
      <c r="D8" s="64">
        <v>879647.79299999995</v>
      </c>
      <c r="E8" s="64">
        <v>2134249.4309999999</v>
      </c>
      <c r="F8" s="64">
        <v>8679</v>
      </c>
      <c r="G8" s="15"/>
      <c r="H8" s="23"/>
    </row>
    <row r="9" spans="1:22" s="2" customFormat="1" ht="17.100000000000001" customHeight="1" x14ac:dyDescent="0.25">
      <c r="A9" s="63" t="s">
        <v>27</v>
      </c>
      <c r="B9" s="64">
        <v>3468</v>
      </c>
      <c r="C9" s="64">
        <v>255123.867</v>
      </c>
      <c r="D9" s="64">
        <v>206882.429</v>
      </c>
      <c r="E9" s="64">
        <v>48241.438000000002</v>
      </c>
      <c r="F9" s="64">
        <v>8087</v>
      </c>
      <c r="G9" s="26"/>
      <c r="H9" s="23"/>
    </row>
    <row r="10" spans="1:22" s="2" customFormat="1" ht="17.100000000000001" customHeight="1" x14ac:dyDescent="0.25">
      <c r="A10" s="63" t="s">
        <v>30</v>
      </c>
      <c r="B10" s="64">
        <v>5482</v>
      </c>
      <c r="C10" s="64">
        <v>1318590.2009999999</v>
      </c>
      <c r="D10" s="64">
        <v>112342.37300000001</v>
      </c>
      <c r="E10" s="64">
        <v>1206247.828</v>
      </c>
      <c r="F10" s="64">
        <v>7960</v>
      </c>
      <c r="G10" s="26"/>
      <c r="H10" s="23"/>
    </row>
    <row r="11" spans="1:22" s="2" customFormat="1" ht="17.100000000000001" customHeight="1" x14ac:dyDescent="0.25">
      <c r="A11" s="63" t="s">
        <v>66</v>
      </c>
      <c r="B11" s="64">
        <v>65272</v>
      </c>
      <c r="C11" s="64">
        <v>6107010.8550000004</v>
      </c>
      <c r="D11" s="64">
        <v>1638565.2220000001</v>
      </c>
      <c r="E11" s="64">
        <v>4468445.6330000004</v>
      </c>
      <c r="F11" s="64">
        <v>7057</v>
      </c>
      <c r="G11" s="26"/>
      <c r="H11" s="23"/>
    </row>
    <row r="12" spans="1:22" x14ac:dyDescent="0.25">
      <c r="A12" s="66" t="s">
        <v>67</v>
      </c>
      <c r="B12" s="67"/>
      <c r="C12" s="67"/>
      <c r="D12" s="67"/>
      <c r="E12" s="67"/>
      <c r="F12" s="67"/>
      <c r="G12" s="24"/>
    </row>
    <row r="16" spans="1:22" x14ac:dyDescent="0.25">
      <c r="H16" s="35"/>
    </row>
  </sheetData>
  <sortState ref="A23:F44">
    <sortCondition descending="1" ref="F23:F44"/>
  </sortState>
  <mergeCells count="1">
    <mergeCell ref="A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Grafikon 1</vt:lpstr>
      <vt:lpstr>Tablica 2</vt:lpstr>
      <vt:lpstr>Grafikon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korisnik</cp:lastModifiedBy>
  <cp:lastPrinted>2017-11-08T09:19:37Z</cp:lastPrinted>
  <dcterms:created xsi:type="dcterms:W3CDTF">2017-08-18T08:04:50Z</dcterms:created>
  <dcterms:modified xsi:type="dcterms:W3CDTF">2022-11-08T08:24:42Z</dcterms:modified>
</cp:coreProperties>
</file>