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105" windowWidth="24240" windowHeight="11505" tabRatio="899"/>
  </bookViews>
  <sheets>
    <sheet name="Tablica 1" sheetId="56" r:id="rId1"/>
    <sheet name="Tablica 2" sheetId="61" r:id="rId2"/>
  </sheets>
  <definedNames>
    <definedName name="LIDER_PODUTETNICI_50" localSheetId="0">#REF!</definedName>
    <definedName name="LIDER_PODUTETNICI_50" localSheetId="1">#REF!</definedName>
    <definedName name="LIDER_PODUTETNICI_50">#REF!</definedName>
    <definedName name="plaća" localSheetId="0">#REF!</definedName>
    <definedName name="plaća" localSheetId="1">#REF!</definedName>
    <definedName name="plaća">#REF!</definedName>
    <definedName name="PODACI" localSheetId="0">#REF!</definedName>
    <definedName name="PODACI" localSheetId="1">#REF!</definedName>
    <definedName name="PODACI">#REF!</definedName>
    <definedName name="Prilog2">#REF!</definedName>
    <definedName name="UP">#REF!</definedName>
  </definedNames>
  <calcPr calcId="145621"/>
</workbook>
</file>

<file path=xl/calcChain.xml><?xml version="1.0" encoding="utf-8"?>
<calcChain xmlns="http://schemas.openxmlformats.org/spreadsheetml/2006/main">
  <c r="I28" i="56" l="1"/>
  <c r="H28" i="61" l="1"/>
  <c r="H30" i="61" s="1"/>
  <c r="F28" i="61"/>
  <c r="F30" i="61" s="1"/>
  <c r="D28" i="61"/>
  <c r="D30" i="61" s="1"/>
  <c r="B28" i="61"/>
  <c r="G30" i="56" l="1"/>
  <c r="E30" i="56"/>
  <c r="B30" i="56"/>
</calcChain>
</file>

<file path=xl/sharedStrings.xml><?xml version="1.0" encoding="utf-8"?>
<sst xmlns="http://schemas.openxmlformats.org/spreadsheetml/2006/main" count="96" uniqueCount="42">
  <si>
    <t>Broj poduzetnika</t>
  </si>
  <si>
    <t>Ukupni prihodi</t>
  </si>
  <si>
    <t>Dobit razdoblja</t>
  </si>
  <si>
    <t>Gubitak razdoblja</t>
  </si>
  <si>
    <t>-</t>
  </si>
  <si>
    <t>Grad Zagreb</t>
  </si>
  <si>
    <t>Broj zaposlenih</t>
  </si>
  <si>
    <t>Broj</t>
  </si>
  <si>
    <t>Iznos</t>
  </si>
  <si>
    <t>Ukupno</t>
  </si>
  <si>
    <t>RH</t>
  </si>
  <si>
    <t>Naziv grada</t>
  </si>
  <si>
    <t>Prihod po zaposlenom</t>
  </si>
  <si>
    <t>Rang po sjedištima županija</t>
  </si>
  <si>
    <t>Rang na razini RH</t>
  </si>
  <si>
    <t>Split</t>
  </si>
  <si>
    <t>Rijeka</t>
  </si>
  <si>
    <t>Osijek</t>
  </si>
  <si>
    <t>Zadar</t>
  </si>
  <si>
    <t>Dubrovnik</t>
  </si>
  <si>
    <t>Varaždin</t>
  </si>
  <si>
    <t>Velika Gorica</t>
  </si>
  <si>
    <t>Čakovec</t>
  </si>
  <si>
    <t>Šibenik</t>
  </si>
  <si>
    <t>Karlovac</t>
  </si>
  <si>
    <t>Slavonski Brod</t>
  </si>
  <si>
    <t>Bjelovar</t>
  </si>
  <si>
    <t>Sisak</t>
  </si>
  <si>
    <t>Koprivnica</t>
  </si>
  <si>
    <t>Vukovar</t>
  </si>
  <si>
    <t>Požega</t>
  </si>
  <si>
    <t>Virovitica</t>
  </si>
  <si>
    <t>Pazin</t>
  </si>
  <si>
    <t>Krapina</t>
  </si>
  <si>
    <t>Gospić</t>
  </si>
  <si>
    <t>Neto dobit</t>
  </si>
  <si>
    <t>Izvor: Fina, Registar godišnjih financijskih izvještaja za 2023.g.</t>
  </si>
  <si>
    <t>(iznosi u tisućama eura)</t>
  </si>
  <si>
    <t xml:space="preserve"> (iznosi u tisućama eura)</t>
  </si>
  <si>
    <t>Udjeli (u %)</t>
  </si>
  <si>
    <r>
      <t xml:space="preserve">Tablica 2. Rang prema </t>
    </r>
    <r>
      <rPr>
        <b/>
        <u/>
        <sz val="9"/>
        <color theme="4" tint="-0.499984740745262"/>
        <rFont val="Arial"/>
        <family val="2"/>
        <charset val="238"/>
      </rPr>
      <t>neto dobiti</t>
    </r>
    <r>
      <rPr>
        <b/>
        <sz val="9"/>
        <color theme="4" tint="-0.499984740745262"/>
        <rFont val="Arial"/>
        <family val="2"/>
        <charset val="238"/>
      </rPr>
      <t xml:space="preserve"> poduzetnika u gradovima – županijskim sjedištima u 2023. godini </t>
    </r>
  </si>
  <si>
    <r>
      <t xml:space="preserve">Tablica 1. Rang prema </t>
    </r>
    <r>
      <rPr>
        <b/>
        <u/>
        <sz val="9"/>
        <color theme="4" tint="-0.499984740745262"/>
        <rFont val="Arial"/>
        <family val="2"/>
        <charset val="238"/>
      </rPr>
      <t>ukupnim prihodima</t>
    </r>
    <r>
      <rPr>
        <b/>
        <sz val="9"/>
        <color theme="4" tint="-0.499984740745262"/>
        <rFont val="Arial"/>
        <family val="2"/>
        <charset val="238"/>
      </rPr>
      <t xml:space="preserve"> poduzetnika u gradovima – županijskim sjedištima u 2023. godini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</si>
</sst>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56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color indexed="56"/>
      <name val="Arial"/>
      <family val="2"/>
      <charset val="238"/>
    </font>
    <font>
      <sz val="7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7"/>
      <color theme="0"/>
      <name val="Arial"/>
      <family val="2"/>
      <charset val="238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u/>
      <sz val="9"/>
      <color theme="4" tint="-0.499984740745262"/>
      <name val="Arial"/>
      <family val="2"/>
      <charset val="238"/>
    </font>
    <font>
      <sz val="9"/>
      <color theme="3" tint="-0.249977111117893"/>
      <name val="Calibri"/>
      <family val="2"/>
      <charset val="238"/>
      <scheme val="minor"/>
    </font>
    <font>
      <sz val="9"/>
      <color theme="4" tint="-0.49998474074526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BE5F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9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5" fillId="0" borderId="0"/>
    <xf numFmtId="0" fontId="17" fillId="0" borderId="0"/>
    <xf numFmtId="0" fontId="1" fillId="0" borderId="0"/>
    <xf numFmtId="0" fontId="1" fillId="0" borderId="0"/>
    <xf numFmtId="0" fontId="14" fillId="0" borderId="0"/>
    <xf numFmtId="0" fontId="1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0" borderId="0"/>
    <xf numFmtId="0" fontId="6" fillId="0" borderId="0"/>
    <xf numFmtId="0" fontId="2" fillId="0" borderId="0"/>
    <xf numFmtId="0" fontId="14" fillId="0" borderId="0"/>
    <xf numFmtId="0" fontId="1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" fillId="0" borderId="0"/>
    <xf numFmtId="0" fontId="14" fillId="0" borderId="0"/>
    <xf numFmtId="0" fontId="17" fillId="0" borderId="0"/>
    <xf numFmtId="0" fontId="14" fillId="0" borderId="0"/>
    <xf numFmtId="0" fontId="22" fillId="0" borderId="0"/>
    <xf numFmtId="0" fontId="2" fillId="0" borderId="0"/>
    <xf numFmtId="0" fontId="2" fillId="0" borderId="0"/>
    <xf numFmtId="0" fontId="22" fillId="0" borderId="0"/>
  </cellStyleXfs>
  <cellXfs count="56">
    <xf numFmtId="0" fontId="0" fillId="0" borderId="0" xfId="0"/>
    <xf numFmtId="0" fontId="8" fillId="0" borderId="0" xfId="0" applyFont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3" fontId="0" fillId="0" borderId="0" xfId="0" applyNumberFormat="1"/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0" fillId="0" borderId="0" xfId="0"/>
    <xf numFmtId="0" fontId="27" fillId="0" borderId="0" xfId="0" applyFont="1"/>
    <xf numFmtId="0" fontId="26" fillId="0" borderId="0" xfId="0" applyFont="1"/>
    <xf numFmtId="0" fontId="9" fillId="5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8" fillId="0" borderId="0" xfId="0" applyFont="1" applyBorder="1" applyAlignment="1">
      <alignment horizontal="right" vertical="center"/>
    </xf>
    <xf numFmtId="0" fontId="9" fillId="5" borderId="2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5" fillId="7" borderId="2" xfId="0" applyFont="1" applyFill="1" applyBorder="1" applyAlignment="1">
      <alignment vertical="center"/>
    </xf>
    <xf numFmtId="3" fontId="25" fillId="7" borderId="2" xfId="0" applyNumberFormat="1" applyFont="1" applyFill="1" applyBorder="1" applyAlignment="1">
      <alignment vertical="center"/>
    </xf>
    <xf numFmtId="3" fontId="25" fillId="7" borderId="2" xfId="0" applyNumberFormat="1" applyFont="1" applyFill="1" applyBorder="1" applyAlignment="1">
      <alignment horizontal="center" vertical="center"/>
    </xf>
    <xf numFmtId="0" fontId="25" fillId="7" borderId="2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justify" vertical="center"/>
    </xf>
    <xf numFmtId="3" fontId="24" fillId="3" borderId="4" xfId="0" applyNumberFormat="1" applyFont="1" applyFill="1" applyBorder="1" applyAlignment="1">
      <alignment horizontal="right" vertical="center"/>
    </xf>
    <xf numFmtId="0" fontId="24" fillId="3" borderId="4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justify" vertical="center"/>
    </xf>
    <xf numFmtId="3" fontId="12" fillId="0" borderId="3" xfId="0" applyNumberFormat="1" applyFont="1" applyBorder="1" applyAlignment="1">
      <alignment horizontal="right" vertical="center"/>
    </xf>
    <xf numFmtId="3" fontId="12" fillId="2" borderId="3" xfId="0" applyNumberFormat="1" applyFont="1" applyFill="1" applyBorder="1" applyAlignment="1">
      <alignment horizontal="center" vertical="center"/>
    </xf>
    <xf numFmtId="3" fontId="25" fillId="6" borderId="3" xfId="0" applyNumberFormat="1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justify" vertical="center"/>
    </xf>
    <xf numFmtId="3" fontId="12" fillId="2" borderId="3" xfId="0" applyNumberFormat="1" applyFont="1" applyFill="1" applyBorder="1" applyAlignment="1">
      <alignment horizontal="right" vertical="center"/>
    </xf>
    <xf numFmtId="3" fontId="12" fillId="0" borderId="3" xfId="0" applyNumberFormat="1" applyFont="1" applyFill="1" applyBorder="1" applyAlignment="1">
      <alignment horizontal="right" vertical="center"/>
    </xf>
    <xf numFmtId="3" fontId="12" fillId="0" borderId="3" xfId="0" applyNumberFormat="1" applyFont="1" applyFill="1" applyBorder="1" applyAlignment="1">
      <alignment horizontal="center" vertical="center"/>
    </xf>
    <xf numFmtId="3" fontId="4" fillId="6" borderId="3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vertical="center"/>
    </xf>
    <xf numFmtId="165" fontId="25" fillId="8" borderId="2" xfId="0" applyNumberFormat="1" applyFont="1" applyFill="1" applyBorder="1" applyAlignment="1">
      <alignment vertical="center"/>
    </xf>
    <xf numFmtId="165" fontId="25" fillId="8" borderId="2" xfId="0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31" fillId="0" borderId="0" xfId="0" applyFont="1" applyAlignment="1"/>
    <xf numFmtId="0" fontId="32" fillId="0" borderId="0" xfId="0" applyFont="1" applyAlignment="1"/>
    <xf numFmtId="0" fontId="0" fillId="5" borderId="2" xfId="0" applyFill="1" applyBorder="1" applyAlignment="1">
      <alignment horizontal="center" vertical="center" wrapText="1"/>
    </xf>
    <xf numFmtId="164" fontId="25" fillId="7" borderId="2" xfId="0" applyNumberFormat="1" applyFont="1" applyFill="1" applyBorder="1" applyAlignment="1">
      <alignment vertical="center"/>
    </xf>
    <xf numFmtId="3" fontId="25" fillId="8" borderId="2" xfId="0" applyNumberFormat="1" applyFont="1" applyFill="1" applyBorder="1" applyAlignment="1">
      <alignment vertical="center"/>
    </xf>
    <xf numFmtId="3" fontId="25" fillId="8" borderId="2" xfId="0" applyNumberFormat="1" applyFont="1" applyFill="1" applyBorder="1" applyAlignment="1">
      <alignment horizontal="right" vertical="center"/>
    </xf>
    <xf numFmtId="0" fontId="0" fillId="5" borderId="1" xfId="0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3" fontId="10" fillId="4" borderId="4" xfId="0" applyNumberFormat="1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3" fontId="7" fillId="0" borderId="3" xfId="74" applyNumberFormat="1" applyFont="1" applyFill="1" applyBorder="1" applyAlignment="1">
      <alignment horizontal="right" vertical="center"/>
    </xf>
    <xf numFmtId="3" fontId="3" fillId="0" borderId="3" xfId="40" applyNumberFormat="1" applyFont="1" applyFill="1" applyBorder="1" applyAlignment="1">
      <alignment horizontal="right" vertical="center"/>
    </xf>
    <xf numFmtId="3" fontId="4" fillId="6" borderId="3" xfId="40" applyNumberFormat="1" applyFont="1" applyFill="1" applyBorder="1" applyAlignment="1">
      <alignment horizontal="right" vertical="center"/>
    </xf>
    <xf numFmtId="3" fontId="3" fillId="0" borderId="3" xfId="0" applyNumberFormat="1" applyFont="1" applyFill="1" applyBorder="1"/>
    <xf numFmtId="3" fontId="7" fillId="0" borderId="3" xfId="74" applyNumberFormat="1" applyFont="1" applyFill="1" applyBorder="1" applyAlignment="1">
      <alignment horizontal="center" vertical="center"/>
    </xf>
    <xf numFmtId="3" fontId="3" fillId="0" borderId="3" xfId="40" applyNumberFormat="1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center" vertical="center"/>
    </xf>
    <xf numFmtId="3" fontId="4" fillId="6" borderId="3" xfId="40" applyNumberFormat="1" applyFont="1" applyFill="1" applyBorder="1" applyAlignment="1">
      <alignment horizontal="center" vertical="center"/>
    </xf>
  </cellXfs>
  <cellStyles count="94">
    <cellStyle name="Hiperveza 2" xfId="41"/>
    <cellStyle name="Hiperveza 3" xfId="73"/>
    <cellStyle name="Hyperlink 2" xfId="42"/>
    <cellStyle name="Normal 10" xfId="2"/>
    <cellStyle name="Normal 11" xfId="3"/>
    <cellStyle name="Normal 12" xfId="4"/>
    <cellStyle name="Normal 13" xfId="43"/>
    <cellStyle name="Normal 14" xfId="5"/>
    <cellStyle name="Normal 15" xfId="6"/>
    <cellStyle name="Normal 16" xfId="7"/>
    <cellStyle name="Normal 17" xfId="8"/>
    <cellStyle name="Normal 18" xfId="44"/>
    <cellStyle name="Normal 18 2" xfId="45"/>
    <cellStyle name="Normal 18 3" xfId="46"/>
    <cellStyle name="Normal 18 4" xfId="47"/>
    <cellStyle name="Normal 19" xfId="48"/>
    <cellStyle name="Normal 19 2" xfId="49"/>
    <cellStyle name="Normal 19 3" xfId="50"/>
    <cellStyle name="Normal 2" xfId="9"/>
    <cellStyle name="Normal 2 2" xfId="51"/>
    <cellStyle name="Normal 2 3" xfId="52"/>
    <cellStyle name="Normal 2 4" xfId="53"/>
    <cellStyle name="Normal 20" xfId="54"/>
    <cellStyle name="Normal 21" xfId="77"/>
    <cellStyle name="Normal 3" xfId="10"/>
    <cellStyle name="Normal 3 2" xfId="11"/>
    <cellStyle name="Normal 3 3" xfId="12"/>
    <cellStyle name="Normal 3 4" xfId="13"/>
    <cellStyle name="Normal 3 5" xfId="14"/>
    <cellStyle name="Normal 3 6" xfId="15"/>
    <cellStyle name="Normal 3 7" xfId="16"/>
    <cellStyle name="Normal 4" xfId="17"/>
    <cellStyle name="Normal 4 2" xfId="18"/>
    <cellStyle name="Normal 4 3" xfId="19"/>
    <cellStyle name="Normal 4 4" xfId="20"/>
    <cellStyle name="Normal 4 5" xfId="21"/>
    <cellStyle name="Normal 4 6" xfId="22"/>
    <cellStyle name="Normal 4 7" xfId="23"/>
    <cellStyle name="Normal 5" xfId="24"/>
    <cellStyle name="Normal 5 2" xfId="55"/>
    <cellStyle name="Normal 5 3" xfId="78"/>
    <cellStyle name="Normal 6" xfId="25"/>
    <cellStyle name="Normal 6 2" xfId="56"/>
    <cellStyle name="Normal 7" xfId="26"/>
    <cellStyle name="Normal 7 2" xfId="27"/>
    <cellStyle name="Normal 7 3" xfId="28"/>
    <cellStyle name="Normal 7 4" xfId="29"/>
    <cellStyle name="Normal 7 5" xfId="30"/>
    <cellStyle name="Normal 7 6" xfId="31"/>
    <cellStyle name="Normal 7 7" xfId="32"/>
    <cellStyle name="Normal 8" xfId="33"/>
    <cellStyle name="Normal 8 2" xfId="34"/>
    <cellStyle name="Normal 8 3" xfId="35"/>
    <cellStyle name="Normal 8 4" xfId="36"/>
    <cellStyle name="Normal 8 5" xfId="37"/>
    <cellStyle name="Normal 8 6" xfId="38"/>
    <cellStyle name="Normal 8 7" xfId="39"/>
    <cellStyle name="Normal 9" xfId="57"/>
    <cellStyle name="Normal 9 2" xfId="58"/>
    <cellStyle name="Normalno" xfId="0" builtinId="0"/>
    <cellStyle name="Normalno 10" xfId="79"/>
    <cellStyle name="Normalno 11" xfId="80"/>
    <cellStyle name="Normalno 12" xfId="81"/>
    <cellStyle name="Normalno 13" xfId="82"/>
    <cellStyle name="Normalno 14" xfId="83"/>
    <cellStyle name="Normalno 15" xfId="93"/>
    <cellStyle name="Normalno 2" xfId="1"/>
    <cellStyle name="Normalno 2 2" xfId="59"/>
    <cellStyle name="Normalno 2 2 2" xfId="84"/>
    <cellStyle name="Normalno 2 3" xfId="60"/>
    <cellStyle name="Normalno 2 3 2" xfId="61"/>
    <cellStyle name="Normalno 2 4" xfId="62"/>
    <cellStyle name="Normalno 2 4 2" xfId="63"/>
    <cellStyle name="Normalno 2 5" xfId="64"/>
    <cellStyle name="Normalno 2 6" xfId="85"/>
    <cellStyle name="Normalno 3" xfId="65"/>
    <cellStyle name="Normalno 3 2" xfId="66"/>
    <cellStyle name="Normalno 3 3" xfId="86"/>
    <cellStyle name="Normalno 4" xfId="67"/>
    <cellStyle name="Normalno 4 2" xfId="68"/>
    <cellStyle name="Normalno 5" xfId="69"/>
    <cellStyle name="Normalno 5 2" xfId="76"/>
    <cellStyle name="Normalno 6" xfId="72"/>
    <cellStyle name="Normalno 6 2" xfId="92"/>
    <cellStyle name="Normalno 7" xfId="87"/>
    <cellStyle name="Normalno 8" xfId="88"/>
    <cellStyle name="Normalno 9" xfId="89"/>
    <cellStyle name="Normalno 9 2" xfId="90"/>
    <cellStyle name="Normalno 9 3" xfId="91"/>
    <cellStyle name="Obično_2021" xfId="75"/>
    <cellStyle name="Obično_List1" xfId="40"/>
    <cellStyle name="Obično_List1 2" xfId="74"/>
    <cellStyle name="Percent 2" xfId="70"/>
    <cellStyle name="Postotak 2" xfId="71"/>
  </cellStyles>
  <dxfs count="0"/>
  <tableStyles count="0" defaultTableStyle="TableStyleMedium2" defaultPivotStyle="PivotStyleLight16"/>
  <colors>
    <mruColors>
      <color rgb="FFFFFFCC"/>
      <color rgb="FFCCCCCC"/>
      <color rgb="FF0000FF"/>
      <color rgb="FFFFFF66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</xdr:colOff>
      <xdr:row>0</xdr:row>
      <xdr:rowOff>57150</xdr:rowOff>
    </xdr:from>
    <xdr:to>
      <xdr:col>1</xdr:col>
      <xdr:colOff>260350</xdr:colOff>
      <xdr:row>1</xdr:row>
      <xdr:rowOff>215900</xdr:rowOff>
    </xdr:to>
    <xdr:pic>
      <xdr:nvPicPr>
        <xdr:cNvPr id="2" name="Slika 1" descr="fina_logotip_2024_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" y="57150"/>
          <a:ext cx="1195705" cy="34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51435</xdr:rowOff>
    </xdr:from>
    <xdr:to>
      <xdr:col>1</xdr:col>
      <xdr:colOff>226060</xdr:colOff>
      <xdr:row>1</xdr:row>
      <xdr:rowOff>210185</xdr:rowOff>
    </xdr:to>
    <xdr:pic>
      <xdr:nvPicPr>
        <xdr:cNvPr id="2" name="Slika 1" descr="fina_logotip_2024_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1435"/>
          <a:ext cx="1193800" cy="34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tabSelected="1" workbookViewId="0">
      <selection activeCell="A4" sqref="A4:J4"/>
    </sheetView>
  </sheetViews>
  <sheetFormatPr defaultColWidth="8.85546875" defaultRowHeight="15" x14ac:dyDescent="0.25"/>
  <cols>
    <col min="1" max="1" width="15" style="8" customWidth="1"/>
    <col min="2" max="2" width="9.7109375" style="8" customWidth="1"/>
    <col min="3" max="3" width="7.7109375" style="8" customWidth="1"/>
    <col min="4" max="4" width="9.5703125" style="8" customWidth="1"/>
    <col min="5" max="5" width="9.42578125" style="8" customWidth="1"/>
    <col min="6" max="6" width="7.5703125" style="8" customWidth="1"/>
    <col min="7" max="7" width="11" style="8" bestFit="1" customWidth="1"/>
    <col min="8" max="8" width="7.5703125" style="8" customWidth="1"/>
    <col min="9" max="9" width="10.28515625" style="8" customWidth="1"/>
    <col min="10" max="10" width="9" style="8" customWidth="1"/>
    <col min="11" max="11" width="5.7109375" style="8" customWidth="1"/>
    <col min="12" max="16384" width="8.85546875" style="8"/>
  </cols>
  <sheetData>
    <row r="2" spans="1:10" ht="18" customHeight="1" x14ac:dyDescent="0.25"/>
    <row r="3" spans="1:10" s="37" customFormat="1" ht="12" x14ac:dyDescent="0.2">
      <c r="A3" s="36" t="s">
        <v>41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x14ac:dyDescent="0.25">
      <c r="A4" s="13" t="s">
        <v>37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x14ac:dyDescent="0.25">
      <c r="A5" s="14" t="s">
        <v>11</v>
      </c>
      <c r="B5" s="14" t="s">
        <v>0</v>
      </c>
      <c r="C5" s="39"/>
      <c r="D5" s="39"/>
      <c r="E5" s="14" t="s">
        <v>6</v>
      </c>
      <c r="F5" s="39"/>
      <c r="G5" s="14" t="s">
        <v>1</v>
      </c>
      <c r="H5" s="39"/>
      <c r="I5" s="14" t="s">
        <v>12</v>
      </c>
      <c r="J5" s="39"/>
    </row>
    <row r="6" spans="1:10" ht="29.25" x14ac:dyDescent="0.25">
      <c r="A6" s="43"/>
      <c r="B6" s="7" t="s">
        <v>7</v>
      </c>
      <c r="C6" s="6" t="s">
        <v>14</v>
      </c>
      <c r="D6" s="6" t="s">
        <v>13</v>
      </c>
      <c r="E6" s="5" t="s">
        <v>7</v>
      </c>
      <c r="F6" s="6" t="s">
        <v>14</v>
      </c>
      <c r="G6" s="7" t="s">
        <v>8</v>
      </c>
      <c r="H6" s="6" t="s">
        <v>14</v>
      </c>
      <c r="I6" s="6" t="s">
        <v>8</v>
      </c>
      <c r="J6" s="6" t="s">
        <v>13</v>
      </c>
    </row>
    <row r="7" spans="1:10" x14ac:dyDescent="0.25">
      <c r="A7" s="47" t="s">
        <v>5</v>
      </c>
      <c r="B7" s="48">
        <v>51318</v>
      </c>
      <c r="C7" s="52">
        <v>1</v>
      </c>
      <c r="D7" s="53">
        <v>1</v>
      </c>
      <c r="E7" s="49">
        <v>383389</v>
      </c>
      <c r="F7" s="53">
        <v>1</v>
      </c>
      <c r="G7" s="50">
        <v>79825543.999050006</v>
      </c>
      <c r="H7" s="55">
        <v>1</v>
      </c>
      <c r="I7" s="51">
        <v>208.21031380412586</v>
      </c>
      <c r="J7" s="53">
        <v>2</v>
      </c>
    </row>
    <row r="8" spans="1:10" x14ac:dyDescent="0.25">
      <c r="A8" s="47" t="s">
        <v>15</v>
      </c>
      <c r="B8" s="49">
        <v>8563</v>
      </c>
      <c r="C8" s="53">
        <v>2</v>
      </c>
      <c r="D8" s="53">
        <v>2</v>
      </c>
      <c r="E8" s="49">
        <v>39861</v>
      </c>
      <c r="F8" s="53">
        <v>2</v>
      </c>
      <c r="G8" s="50">
        <v>4929411.2133999998</v>
      </c>
      <c r="H8" s="55">
        <v>2</v>
      </c>
      <c r="I8" s="51">
        <v>123.66501626652617</v>
      </c>
      <c r="J8" s="53">
        <v>9</v>
      </c>
    </row>
    <row r="9" spans="1:10" x14ac:dyDescent="0.25">
      <c r="A9" s="47" t="s">
        <v>29</v>
      </c>
      <c r="B9" s="49">
        <v>695</v>
      </c>
      <c r="C9" s="53">
        <v>29</v>
      </c>
      <c r="D9" s="53">
        <v>16</v>
      </c>
      <c r="E9" s="49">
        <v>5428</v>
      </c>
      <c r="F9" s="53">
        <v>26</v>
      </c>
      <c r="G9" s="50">
        <v>4317646.93358</v>
      </c>
      <c r="H9" s="55">
        <v>3</v>
      </c>
      <c r="I9" s="51">
        <v>795.4397445799558</v>
      </c>
      <c r="J9" s="53">
        <v>1</v>
      </c>
    </row>
    <row r="10" spans="1:10" x14ac:dyDescent="0.25">
      <c r="A10" s="47" t="s">
        <v>16</v>
      </c>
      <c r="B10" s="49">
        <v>5521</v>
      </c>
      <c r="C10" s="53">
        <v>3</v>
      </c>
      <c r="D10" s="53">
        <v>3</v>
      </c>
      <c r="E10" s="49">
        <v>33315</v>
      </c>
      <c r="F10" s="53">
        <v>3</v>
      </c>
      <c r="G10" s="50">
        <v>4206945.1672999999</v>
      </c>
      <c r="H10" s="55">
        <v>4</v>
      </c>
      <c r="I10" s="51">
        <v>126.27780781329731</v>
      </c>
      <c r="J10" s="53">
        <v>6</v>
      </c>
    </row>
    <row r="11" spans="1:10" x14ac:dyDescent="0.25">
      <c r="A11" s="47" t="s">
        <v>21</v>
      </c>
      <c r="B11" s="49">
        <v>2187</v>
      </c>
      <c r="C11" s="53">
        <v>9</v>
      </c>
      <c r="D11" s="53">
        <v>8</v>
      </c>
      <c r="E11" s="49">
        <v>22707</v>
      </c>
      <c r="F11" s="53">
        <v>5</v>
      </c>
      <c r="G11" s="50">
        <v>3085354.0950599997</v>
      </c>
      <c r="H11" s="55">
        <v>5</v>
      </c>
      <c r="I11" s="51">
        <v>135.87678227242699</v>
      </c>
      <c r="J11" s="53">
        <v>3</v>
      </c>
    </row>
    <row r="12" spans="1:10" x14ac:dyDescent="0.25">
      <c r="A12" s="47" t="s">
        <v>17</v>
      </c>
      <c r="B12" s="49">
        <v>3699</v>
      </c>
      <c r="C12" s="53">
        <v>4</v>
      </c>
      <c r="D12" s="53">
        <v>4</v>
      </c>
      <c r="E12" s="49">
        <v>23381</v>
      </c>
      <c r="F12" s="53">
        <v>4</v>
      </c>
      <c r="G12" s="50">
        <v>2959171.3752299999</v>
      </c>
      <c r="H12" s="55">
        <v>6</v>
      </c>
      <c r="I12" s="51">
        <v>126.56308007484709</v>
      </c>
      <c r="J12" s="53">
        <v>5</v>
      </c>
    </row>
    <row r="13" spans="1:10" x14ac:dyDescent="0.25">
      <c r="A13" s="47" t="s">
        <v>20</v>
      </c>
      <c r="B13" s="49">
        <v>2352</v>
      </c>
      <c r="C13" s="53">
        <v>8</v>
      </c>
      <c r="D13" s="53">
        <v>7</v>
      </c>
      <c r="E13" s="49">
        <v>21749</v>
      </c>
      <c r="F13" s="53">
        <v>6</v>
      </c>
      <c r="G13" s="50">
        <v>2659444.3130300003</v>
      </c>
      <c r="H13" s="55">
        <v>7</v>
      </c>
      <c r="I13" s="51">
        <v>122.27892376798934</v>
      </c>
      <c r="J13" s="53">
        <v>10</v>
      </c>
    </row>
    <row r="14" spans="1:10" x14ac:dyDescent="0.25">
      <c r="A14" s="47" t="s">
        <v>18</v>
      </c>
      <c r="B14" s="49">
        <v>3568</v>
      </c>
      <c r="C14" s="53">
        <v>5</v>
      </c>
      <c r="D14" s="53">
        <v>5</v>
      </c>
      <c r="E14" s="49">
        <v>16195</v>
      </c>
      <c r="F14" s="53">
        <v>7</v>
      </c>
      <c r="G14" s="50">
        <v>1832738.4060799999</v>
      </c>
      <c r="H14" s="55">
        <v>9</v>
      </c>
      <c r="I14" s="51">
        <v>113.16692843964185</v>
      </c>
      <c r="J14" s="53">
        <v>13</v>
      </c>
    </row>
    <row r="15" spans="1:10" x14ac:dyDescent="0.25">
      <c r="A15" s="47" t="s">
        <v>22</v>
      </c>
      <c r="B15" s="49">
        <v>1474</v>
      </c>
      <c r="C15" s="53">
        <v>13</v>
      </c>
      <c r="D15" s="53">
        <v>10</v>
      </c>
      <c r="E15" s="49">
        <v>12304</v>
      </c>
      <c r="F15" s="53">
        <v>10</v>
      </c>
      <c r="G15" s="50">
        <v>1476232.52085</v>
      </c>
      <c r="H15" s="55">
        <v>10</v>
      </c>
      <c r="I15" s="51">
        <v>119.97988628494798</v>
      </c>
      <c r="J15" s="53">
        <v>11</v>
      </c>
    </row>
    <row r="16" spans="1:10" x14ac:dyDescent="0.25">
      <c r="A16" s="47" t="s">
        <v>24</v>
      </c>
      <c r="B16" s="49">
        <v>1410</v>
      </c>
      <c r="C16" s="53">
        <v>14</v>
      </c>
      <c r="D16" s="53">
        <v>11</v>
      </c>
      <c r="E16" s="49">
        <v>11718</v>
      </c>
      <c r="F16" s="53">
        <v>12</v>
      </c>
      <c r="G16" s="50">
        <v>1449887.6444100002</v>
      </c>
      <c r="H16" s="55">
        <v>11</v>
      </c>
      <c r="I16" s="51">
        <v>123.73166448284692</v>
      </c>
      <c r="J16" s="53">
        <v>8</v>
      </c>
    </row>
    <row r="17" spans="1:10" x14ac:dyDescent="0.25">
      <c r="A17" s="47" t="s">
        <v>25</v>
      </c>
      <c r="B17" s="49">
        <v>1379</v>
      </c>
      <c r="C17" s="53">
        <v>15</v>
      </c>
      <c r="D17" s="53">
        <v>12</v>
      </c>
      <c r="E17" s="49">
        <v>13533</v>
      </c>
      <c r="F17" s="53">
        <v>8</v>
      </c>
      <c r="G17" s="50">
        <v>1166843.7007800001</v>
      </c>
      <c r="H17" s="55">
        <v>15</v>
      </c>
      <c r="I17" s="51">
        <v>86.222101587231222</v>
      </c>
      <c r="J17" s="53">
        <v>21</v>
      </c>
    </row>
    <row r="18" spans="1:10" x14ac:dyDescent="0.25">
      <c r="A18" s="47" t="s">
        <v>19</v>
      </c>
      <c r="B18" s="49">
        <v>2447</v>
      </c>
      <c r="C18" s="53">
        <v>7</v>
      </c>
      <c r="D18" s="53">
        <v>6</v>
      </c>
      <c r="E18" s="49">
        <v>11807</v>
      </c>
      <c r="F18" s="53">
        <v>11</v>
      </c>
      <c r="G18" s="50">
        <v>1124439.8015099999</v>
      </c>
      <c r="H18" s="55">
        <v>16</v>
      </c>
      <c r="I18" s="51">
        <v>95.235013255695762</v>
      </c>
      <c r="J18" s="53">
        <v>20</v>
      </c>
    </row>
    <row r="19" spans="1:10" x14ac:dyDescent="0.25">
      <c r="A19" s="47" t="s">
        <v>28</v>
      </c>
      <c r="B19" s="49">
        <v>800</v>
      </c>
      <c r="C19" s="53">
        <v>25</v>
      </c>
      <c r="D19" s="53">
        <v>15</v>
      </c>
      <c r="E19" s="49">
        <v>8880</v>
      </c>
      <c r="F19" s="53">
        <v>16</v>
      </c>
      <c r="G19" s="50">
        <v>1055231.3219699999</v>
      </c>
      <c r="H19" s="55">
        <v>18</v>
      </c>
      <c r="I19" s="51">
        <v>118.8323560777027</v>
      </c>
      <c r="J19" s="53">
        <v>12</v>
      </c>
    </row>
    <row r="20" spans="1:10" x14ac:dyDescent="0.25">
      <c r="A20" s="47" t="s">
        <v>26</v>
      </c>
      <c r="B20" s="49">
        <v>1265</v>
      </c>
      <c r="C20" s="53">
        <v>16</v>
      </c>
      <c r="D20" s="53">
        <v>13</v>
      </c>
      <c r="E20" s="49">
        <v>7909</v>
      </c>
      <c r="F20" s="53">
        <v>18</v>
      </c>
      <c r="G20" s="50">
        <v>856309.39644000004</v>
      </c>
      <c r="H20" s="55">
        <v>21</v>
      </c>
      <c r="I20" s="51">
        <v>108.27024863320268</v>
      </c>
      <c r="J20" s="53">
        <v>15</v>
      </c>
    </row>
    <row r="21" spans="1:10" x14ac:dyDescent="0.25">
      <c r="A21" s="47" t="s">
        <v>23</v>
      </c>
      <c r="B21" s="49">
        <v>1493</v>
      </c>
      <c r="C21" s="53">
        <v>12</v>
      </c>
      <c r="D21" s="53">
        <v>9</v>
      </c>
      <c r="E21" s="49">
        <v>7713</v>
      </c>
      <c r="F21" s="53">
        <v>19</v>
      </c>
      <c r="G21" s="50">
        <v>823137.52737999998</v>
      </c>
      <c r="H21" s="55">
        <v>24</v>
      </c>
      <c r="I21" s="51">
        <v>106.72079960845326</v>
      </c>
      <c r="J21" s="53">
        <v>17</v>
      </c>
    </row>
    <row r="22" spans="1:10" x14ac:dyDescent="0.25">
      <c r="A22" s="47" t="s">
        <v>27</v>
      </c>
      <c r="B22" s="49">
        <v>1001</v>
      </c>
      <c r="C22" s="53">
        <v>21</v>
      </c>
      <c r="D22" s="53">
        <v>14</v>
      </c>
      <c r="E22" s="49">
        <v>7356</v>
      </c>
      <c r="F22" s="53">
        <v>20</v>
      </c>
      <c r="G22" s="50">
        <v>785826.27113000001</v>
      </c>
      <c r="H22" s="55">
        <v>26</v>
      </c>
      <c r="I22" s="51">
        <v>106.82793245377923</v>
      </c>
      <c r="J22" s="53">
        <v>16</v>
      </c>
    </row>
    <row r="23" spans="1:10" x14ac:dyDescent="0.25">
      <c r="A23" s="47" t="s">
        <v>30</v>
      </c>
      <c r="B23" s="49">
        <v>495</v>
      </c>
      <c r="C23" s="53">
        <v>40</v>
      </c>
      <c r="D23" s="53">
        <v>17</v>
      </c>
      <c r="E23" s="49">
        <v>4387</v>
      </c>
      <c r="F23" s="53">
        <v>29</v>
      </c>
      <c r="G23" s="50">
        <v>477376.17460000003</v>
      </c>
      <c r="H23" s="55">
        <v>34</v>
      </c>
      <c r="I23" s="51">
        <v>108.81608721221792</v>
      </c>
      <c r="J23" s="53">
        <v>14</v>
      </c>
    </row>
    <row r="24" spans="1:10" s="3" customFormat="1" x14ac:dyDescent="0.25">
      <c r="A24" s="47" t="s">
        <v>33</v>
      </c>
      <c r="B24" s="49">
        <v>387</v>
      </c>
      <c r="C24" s="53">
        <v>55</v>
      </c>
      <c r="D24" s="53">
        <v>20</v>
      </c>
      <c r="E24" s="49">
        <v>3608</v>
      </c>
      <c r="F24" s="53">
        <v>34</v>
      </c>
      <c r="G24" s="50">
        <v>354675.89479000005</v>
      </c>
      <c r="H24" s="55">
        <v>45</v>
      </c>
      <c r="I24" s="51">
        <v>98.302631593680729</v>
      </c>
      <c r="J24" s="53">
        <v>18</v>
      </c>
    </row>
    <row r="25" spans="1:10" x14ac:dyDescent="0.25">
      <c r="A25" s="47" t="s">
        <v>31</v>
      </c>
      <c r="B25" s="49">
        <v>483</v>
      </c>
      <c r="C25" s="53">
        <v>42</v>
      </c>
      <c r="D25" s="53">
        <v>18</v>
      </c>
      <c r="E25" s="49">
        <v>3652</v>
      </c>
      <c r="F25" s="53">
        <v>33</v>
      </c>
      <c r="G25" s="50">
        <v>348079.06667999999</v>
      </c>
      <c r="H25" s="55">
        <v>48</v>
      </c>
      <c r="I25" s="51">
        <v>95.311902157721789</v>
      </c>
      <c r="J25" s="53">
        <v>19</v>
      </c>
    </row>
    <row r="26" spans="1:10" x14ac:dyDescent="0.25">
      <c r="A26" s="47" t="s">
        <v>32</v>
      </c>
      <c r="B26" s="49">
        <v>395</v>
      </c>
      <c r="C26" s="53">
        <v>53</v>
      </c>
      <c r="D26" s="53">
        <v>19</v>
      </c>
      <c r="E26" s="49">
        <v>2269</v>
      </c>
      <c r="F26" s="53">
        <v>59</v>
      </c>
      <c r="G26" s="50">
        <v>286507.24338999996</v>
      </c>
      <c r="H26" s="55">
        <v>59</v>
      </c>
      <c r="I26" s="51">
        <v>126.2702703349493</v>
      </c>
      <c r="J26" s="53">
        <v>7</v>
      </c>
    </row>
    <row r="27" spans="1:10" ht="15.75" customHeight="1" x14ac:dyDescent="0.25">
      <c r="A27" s="47" t="s">
        <v>34</v>
      </c>
      <c r="B27" s="49">
        <v>266</v>
      </c>
      <c r="C27" s="53">
        <v>76</v>
      </c>
      <c r="D27" s="53">
        <v>21</v>
      </c>
      <c r="E27" s="49">
        <v>1340</v>
      </c>
      <c r="F27" s="53">
        <v>96</v>
      </c>
      <c r="G27" s="50">
        <v>173438.75427</v>
      </c>
      <c r="H27" s="55">
        <v>88</v>
      </c>
      <c r="I27" s="51">
        <v>129.4319061716418</v>
      </c>
      <c r="J27" s="53">
        <v>4</v>
      </c>
    </row>
    <row r="28" spans="1:10" x14ac:dyDescent="0.25">
      <c r="A28" s="44" t="s">
        <v>9</v>
      </c>
      <c r="B28" s="45">
        <v>91198</v>
      </c>
      <c r="C28" s="54" t="s">
        <v>4</v>
      </c>
      <c r="D28" s="54" t="s">
        <v>4</v>
      </c>
      <c r="E28" s="45">
        <v>642501</v>
      </c>
      <c r="F28" s="54" t="s">
        <v>4</v>
      </c>
      <c r="G28" s="45">
        <v>114194240.82093002</v>
      </c>
      <c r="H28" s="54" t="s">
        <v>4</v>
      </c>
      <c r="I28" s="46">
        <f>G28/E28</f>
        <v>177.73395032992948</v>
      </c>
      <c r="J28" s="54" t="s">
        <v>4</v>
      </c>
    </row>
    <row r="29" spans="1:10" x14ac:dyDescent="0.25">
      <c r="A29" s="16" t="s">
        <v>10</v>
      </c>
      <c r="B29" s="17">
        <v>156145</v>
      </c>
      <c r="C29" s="19" t="s">
        <v>4</v>
      </c>
      <c r="D29" s="19" t="s">
        <v>4</v>
      </c>
      <c r="E29" s="17">
        <v>1029659</v>
      </c>
      <c r="F29" s="19" t="s">
        <v>4</v>
      </c>
      <c r="G29" s="17">
        <v>161141111.81335002</v>
      </c>
      <c r="H29" s="19" t="s">
        <v>4</v>
      </c>
      <c r="I29" s="40">
        <v>156.49949334036805</v>
      </c>
      <c r="J29" s="19" t="s">
        <v>4</v>
      </c>
    </row>
    <row r="30" spans="1:10" x14ac:dyDescent="0.25">
      <c r="A30" s="33" t="s">
        <v>39</v>
      </c>
      <c r="B30" s="34">
        <f>B28/B29*100</f>
        <v>58.405968811041021</v>
      </c>
      <c r="C30" s="33"/>
      <c r="D30" s="33"/>
      <c r="E30" s="34">
        <f>E28/E29*100</f>
        <v>62.399396304990297</v>
      </c>
      <c r="F30" s="33"/>
      <c r="G30" s="34">
        <f>G28/G29*100</f>
        <v>70.865987913252937</v>
      </c>
      <c r="H30" s="33"/>
      <c r="I30" s="41"/>
      <c r="J30" s="42" t="s">
        <v>4</v>
      </c>
    </row>
    <row r="31" spans="1:10" x14ac:dyDescent="0.25">
      <c r="A31" s="12" t="s">
        <v>36</v>
      </c>
      <c r="B31" s="4"/>
      <c r="E31" s="4"/>
      <c r="G31" s="4"/>
    </row>
    <row r="32" spans="1:10" x14ac:dyDescent="0.25">
      <c r="B32" s="2"/>
      <c r="C32" s="2"/>
      <c r="D32" s="2"/>
      <c r="E32" s="2"/>
      <c r="F32" s="2"/>
      <c r="G32" s="2"/>
      <c r="H32" s="2"/>
      <c r="I32" s="2"/>
      <c r="J32" s="2"/>
    </row>
  </sheetData>
  <mergeCells count="6">
    <mergeCell ref="A4:J4"/>
    <mergeCell ref="B5:D5"/>
    <mergeCell ref="E5:F5"/>
    <mergeCell ref="G5:H5"/>
    <mergeCell ref="I5:J5"/>
    <mergeCell ref="A5:A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workbookViewId="0">
      <selection activeCell="A4" sqref="A4:I4"/>
    </sheetView>
  </sheetViews>
  <sheetFormatPr defaultColWidth="8.85546875" defaultRowHeight="15" x14ac:dyDescent="0.25"/>
  <cols>
    <col min="1" max="1" width="16" style="8" customWidth="1"/>
    <col min="2" max="2" width="8.85546875" style="8"/>
    <col min="3" max="3" width="8.5703125" style="8" customWidth="1"/>
    <col min="4" max="4" width="13" style="8" customWidth="1"/>
    <col min="5" max="5" width="8.85546875" style="8"/>
    <col min="6" max="6" width="11.140625" style="8" bestFit="1" customWidth="1"/>
    <col min="7" max="7" width="7.85546875" style="8" customWidth="1"/>
    <col min="8" max="8" width="12" style="8" customWidth="1"/>
    <col min="9" max="9" width="7.5703125" style="8" customWidth="1"/>
    <col min="10" max="10" width="9.5703125" style="8" customWidth="1"/>
    <col min="11" max="19" width="8.85546875" style="8"/>
    <col min="20" max="20" width="11.140625" style="8" customWidth="1"/>
    <col min="21" max="16384" width="8.85546875" style="8"/>
  </cols>
  <sheetData>
    <row r="2" spans="1:9" ht="18" customHeight="1" x14ac:dyDescent="0.25"/>
    <row r="3" spans="1:9" s="10" customFormat="1" x14ac:dyDescent="0.25">
      <c r="A3" s="36" t="s">
        <v>40</v>
      </c>
    </row>
    <row r="4" spans="1:9" x14ac:dyDescent="0.25">
      <c r="A4" s="13" t="s">
        <v>38</v>
      </c>
      <c r="B4" s="13"/>
      <c r="C4" s="13"/>
      <c r="D4" s="13"/>
      <c r="E4" s="13"/>
      <c r="F4" s="13"/>
      <c r="G4" s="13"/>
      <c r="H4" s="13"/>
      <c r="I4" s="13"/>
    </row>
    <row r="5" spans="1:9" x14ac:dyDescent="0.25">
      <c r="A5" s="14" t="s">
        <v>11</v>
      </c>
      <c r="B5" s="14" t="s">
        <v>0</v>
      </c>
      <c r="C5" s="14"/>
      <c r="D5" s="14" t="s">
        <v>2</v>
      </c>
      <c r="E5" s="14"/>
      <c r="F5" s="14" t="s">
        <v>3</v>
      </c>
      <c r="G5" s="14"/>
      <c r="H5" s="15" t="s">
        <v>35</v>
      </c>
      <c r="I5" s="15"/>
    </row>
    <row r="6" spans="1:9" ht="19.5" customHeight="1" x14ac:dyDescent="0.25">
      <c r="A6" s="11"/>
      <c r="B6" s="6" t="s">
        <v>7</v>
      </c>
      <c r="C6" s="6" t="s">
        <v>14</v>
      </c>
      <c r="D6" s="6" t="s">
        <v>8</v>
      </c>
      <c r="E6" s="6" t="s">
        <v>14</v>
      </c>
      <c r="F6" s="6" t="s">
        <v>8</v>
      </c>
      <c r="G6" s="6" t="s">
        <v>14</v>
      </c>
      <c r="H6" s="6" t="s">
        <v>8</v>
      </c>
      <c r="I6" s="6" t="s">
        <v>14</v>
      </c>
    </row>
    <row r="7" spans="1:9" x14ac:dyDescent="0.25">
      <c r="A7" s="23" t="s">
        <v>5</v>
      </c>
      <c r="B7" s="24">
        <v>51318</v>
      </c>
      <c r="C7" s="25">
        <v>1</v>
      </c>
      <c r="D7" s="24">
        <v>5535020.3671199996</v>
      </c>
      <c r="E7" s="25">
        <v>1</v>
      </c>
      <c r="F7" s="24">
        <v>1482314.90655</v>
      </c>
      <c r="G7" s="25">
        <v>1</v>
      </c>
      <c r="H7" s="26">
        <v>4052705.4605700001</v>
      </c>
      <c r="I7" s="25">
        <v>1</v>
      </c>
    </row>
    <row r="8" spans="1:9" x14ac:dyDescent="0.25">
      <c r="A8" s="27" t="s">
        <v>15</v>
      </c>
      <c r="B8" s="28">
        <v>8563</v>
      </c>
      <c r="C8" s="25">
        <v>2</v>
      </c>
      <c r="D8" s="24">
        <v>418242.75702999998</v>
      </c>
      <c r="E8" s="25">
        <v>2</v>
      </c>
      <c r="F8" s="24">
        <v>100302.16529</v>
      </c>
      <c r="G8" s="25">
        <v>2</v>
      </c>
      <c r="H8" s="26">
        <v>317940.59174</v>
      </c>
      <c r="I8" s="25">
        <v>2</v>
      </c>
    </row>
    <row r="9" spans="1:9" x14ac:dyDescent="0.25">
      <c r="A9" s="27" t="s">
        <v>18</v>
      </c>
      <c r="B9" s="28">
        <v>3568</v>
      </c>
      <c r="C9" s="25">
        <v>5</v>
      </c>
      <c r="D9" s="24">
        <v>344876.69419999997</v>
      </c>
      <c r="E9" s="25">
        <v>3</v>
      </c>
      <c r="F9" s="24">
        <v>42690.170579999998</v>
      </c>
      <c r="G9" s="25">
        <v>8</v>
      </c>
      <c r="H9" s="26">
        <v>302186.52361999999</v>
      </c>
      <c r="I9" s="25">
        <v>3</v>
      </c>
    </row>
    <row r="10" spans="1:9" x14ac:dyDescent="0.25">
      <c r="A10" s="23" t="s">
        <v>16</v>
      </c>
      <c r="B10" s="24">
        <v>5521</v>
      </c>
      <c r="C10" s="25">
        <v>3</v>
      </c>
      <c r="D10" s="24">
        <v>317036.04456000001</v>
      </c>
      <c r="E10" s="25">
        <v>4</v>
      </c>
      <c r="F10" s="24">
        <v>80197.339489999998</v>
      </c>
      <c r="G10" s="25">
        <v>4</v>
      </c>
      <c r="H10" s="26">
        <v>236838.70507</v>
      </c>
      <c r="I10" s="25">
        <v>4</v>
      </c>
    </row>
    <row r="11" spans="1:9" x14ac:dyDescent="0.25">
      <c r="A11" s="23" t="s">
        <v>17</v>
      </c>
      <c r="B11" s="24">
        <v>3699</v>
      </c>
      <c r="C11" s="25">
        <v>4</v>
      </c>
      <c r="D11" s="24">
        <v>235387.20283000002</v>
      </c>
      <c r="E11" s="25">
        <v>5</v>
      </c>
      <c r="F11" s="24">
        <v>50368.14804</v>
      </c>
      <c r="G11" s="25">
        <v>6</v>
      </c>
      <c r="H11" s="26">
        <v>185019.05478999999</v>
      </c>
      <c r="I11" s="25">
        <v>5</v>
      </c>
    </row>
    <row r="12" spans="1:9" x14ac:dyDescent="0.25">
      <c r="A12" s="27" t="s">
        <v>21</v>
      </c>
      <c r="B12" s="28">
        <v>2187</v>
      </c>
      <c r="C12" s="25">
        <v>9</v>
      </c>
      <c r="D12" s="24">
        <v>185362.53753</v>
      </c>
      <c r="E12" s="25">
        <v>6</v>
      </c>
      <c r="F12" s="24">
        <v>21357.902040000001</v>
      </c>
      <c r="G12" s="25">
        <v>14</v>
      </c>
      <c r="H12" s="26">
        <v>164004.63549000002</v>
      </c>
      <c r="I12" s="25">
        <v>6</v>
      </c>
    </row>
    <row r="13" spans="1:9" x14ac:dyDescent="0.25">
      <c r="A13" s="27" t="s">
        <v>20</v>
      </c>
      <c r="B13" s="28">
        <v>2352</v>
      </c>
      <c r="C13" s="25">
        <v>8</v>
      </c>
      <c r="D13" s="24">
        <v>166105.70228999999</v>
      </c>
      <c r="E13" s="25">
        <v>7</v>
      </c>
      <c r="F13" s="24">
        <v>34273.553189999999</v>
      </c>
      <c r="G13" s="25">
        <v>10</v>
      </c>
      <c r="H13" s="26">
        <v>131832.14909999998</v>
      </c>
      <c r="I13" s="25">
        <v>7</v>
      </c>
    </row>
    <row r="14" spans="1:9" x14ac:dyDescent="0.25">
      <c r="A14" s="27" t="s">
        <v>19</v>
      </c>
      <c r="B14" s="28">
        <v>2447</v>
      </c>
      <c r="C14" s="25">
        <v>7</v>
      </c>
      <c r="D14" s="24">
        <v>150094.39253000001</v>
      </c>
      <c r="E14" s="25">
        <v>8</v>
      </c>
      <c r="F14" s="24">
        <v>42359.645979999994</v>
      </c>
      <c r="G14" s="25">
        <v>9</v>
      </c>
      <c r="H14" s="26">
        <v>107734.74655</v>
      </c>
      <c r="I14" s="25">
        <v>10</v>
      </c>
    </row>
    <row r="15" spans="1:9" x14ac:dyDescent="0.25">
      <c r="A15" s="23" t="s">
        <v>28</v>
      </c>
      <c r="B15" s="29">
        <v>800</v>
      </c>
      <c r="C15" s="30">
        <v>25</v>
      </c>
      <c r="D15" s="29">
        <v>106395.62604999999</v>
      </c>
      <c r="E15" s="30">
        <v>15</v>
      </c>
      <c r="F15" s="29">
        <v>4241.8129900000004</v>
      </c>
      <c r="G15" s="30">
        <v>49</v>
      </c>
      <c r="H15" s="26">
        <v>102153.81306</v>
      </c>
      <c r="I15" s="30">
        <v>11</v>
      </c>
    </row>
    <row r="16" spans="1:9" x14ac:dyDescent="0.25">
      <c r="A16" s="23" t="s">
        <v>24</v>
      </c>
      <c r="B16" s="24">
        <v>1410</v>
      </c>
      <c r="C16" s="25">
        <v>14</v>
      </c>
      <c r="D16" s="24">
        <v>111500.09081000001</v>
      </c>
      <c r="E16" s="25">
        <v>13</v>
      </c>
      <c r="F16" s="24">
        <v>9474.4</v>
      </c>
      <c r="G16" s="25">
        <v>25</v>
      </c>
      <c r="H16" s="26">
        <v>102025.69081</v>
      </c>
      <c r="I16" s="25">
        <v>12</v>
      </c>
    </row>
    <row r="17" spans="1:9" x14ac:dyDescent="0.25">
      <c r="A17" s="27" t="s">
        <v>29</v>
      </c>
      <c r="B17" s="24">
        <v>695</v>
      </c>
      <c r="C17" s="25">
        <v>29</v>
      </c>
      <c r="D17" s="24">
        <v>112275.90368</v>
      </c>
      <c r="E17" s="25">
        <v>12</v>
      </c>
      <c r="F17" s="24">
        <v>12654.594720000001</v>
      </c>
      <c r="G17" s="25">
        <v>21</v>
      </c>
      <c r="H17" s="26">
        <v>99621.308959999995</v>
      </c>
      <c r="I17" s="25">
        <v>13</v>
      </c>
    </row>
    <row r="18" spans="1:9" x14ac:dyDescent="0.25">
      <c r="A18" s="27" t="s">
        <v>22</v>
      </c>
      <c r="B18" s="28">
        <v>1474</v>
      </c>
      <c r="C18" s="25">
        <v>13</v>
      </c>
      <c r="D18" s="24">
        <v>91679.596640000003</v>
      </c>
      <c r="E18" s="25">
        <v>18</v>
      </c>
      <c r="F18" s="24">
        <v>5895.98272</v>
      </c>
      <c r="G18" s="25">
        <v>40</v>
      </c>
      <c r="H18" s="26">
        <v>85783.613920000003</v>
      </c>
      <c r="I18" s="25">
        <v>15</v>
      </c>
    </row>
    <row r="19" spans="1:9" x14ac:dyDescent="0.25">
      <c r="A19" s="27" t="s">
        <v>25</v>
      </c>
      <c r="B19" s="28">
        <v>1379</v>
      </c>
      <c r="C19" s="25">
        <v>15</v>
      </c>
      <c r="D19" s="24">
        <v>74771.635150000002</v>
      </c>
      <c r="E19" s="25">
        <v>20</v>
      </c>
      <c r="F19" s="24">
        <v>11581.70586</v>
      </c>
      <c r="G19" s="25">
        <v>22</v>
      </c>
      <c r="H19" s="26">
        <v>63189.92929</v>
      </c>
      <c r="I19" s="25">
        <v>18</v>
      </c>
    </row>
    <row r="20" spans="1:9" x14ac:dyDescent="0.25">
      <c r="A20" s="27" t="s">
        <v>23</v>
      </c>
      <c r="B20" s="28">
        <v>1493</v>
      </c>
      <c r="C20" s="25">
        <v>12</v>
      </c>
      <c r="D20" s="24">
        <v>59769.66489</v>
      </c>
      <c r="E20" s="25">
        <v>21</v>
      </c>
      <c r="F20" s="24">
        <v>26123.604199999998</v>
      </c>
      <c r="G20" s="25">
        <v>12</v>
      </c>
      <c r="H20" s="26">
        <v>33646.060689999998</v>
      </c>
      <c r="I20" s="25">
        <v>27</v>
      </c>
    </row>
    <row r="21" spans="1:9" x14ac:dyDescent="0.25">
      <c r="A21" s="23" t="s">
        <v>27</v>
      </c>
      <c r="B21" s="24">
        <v>1001</v>
      </c>
      <c r="C21" s="25">
        <v>21</v>
      </c>
      <c r="D21" s="24">
        <v>41664.764600000002</v>
      </c>
      <c r="E21" s="25">
        <v>27</v>
      </c>
      <c r="F21" s="24">
        <v>8425.4378699999997</v>
      </c>
      <c r="G21" s="25">
        <v>29</v>
      </c>
      <c r="H21" s="26">
        <v>33239.326730000001</v>
      </c>
      <c r="I21" s="25">
        <v>29</v>
      </c>
    </row>
    <row r="22" spans="1:9" x14ac:dyDescent="0.25">
      <c r="A22" s="27" t="s">
        <v>30</v>
      </c>
      <c r="B22" s="28">
        <v>495</v>
      </c>
      <c r="C22" s="25">
        <v>40</v>
      </c>
      <c r="D22" s="24">
        <v>35653.434340000007</v>
      </c>
      <c r="E22" s="25">
        <v>34</v>
      </c>
      <c r="F22" s="24">
        <v>3843.2280299999998</v>
      </c>
      <c r="G22" s="25">
        <v>54</v>
      </c>
      <c r="H22" s="26">
        <v>31810.206309999998</v>
      </c>
      <c r="I22" s="25">
        <v>30</v>
      </c>
    </row>
    <row r="23" spans="1:9" x14ac:dyDescent="0.25">
      <c r="A23" s="27" t="s">
        <v>26</v>
      </c>
      <c r="B23" s="28">
        <v>1265</v>
      </c>
      <c r="C23" s="25">
        <v>16</v>
      </c>
      <c r="D23" s="24">
        <v>50774.938450000001</v>
      </c>
      <c r="E23" s="25">
        <v>23</v>
      </c>
      <c r="F23" s="24">
        <v>22858.60497</v>
      </c>
      <c r="G23" s="25">
        <v>13</v>
      </c>
      <c r="H23" s="26">
        <v>27916.333480000001</v>
      </c>
      <c r="I23" s="25">
        <v>33</v>
      </c>
    </row>
    <row r="24" spans="1:9" x14ac:dyDescent="0.25">
      <c r="A24" s="27" t="s">
        <v>32</v>
      </c>
      <c r="B24" s="28">
        <v>395</v>
      </c>
      <c r="C24" s="25">
        <v>53</v>
      </c>
      <c r="D24" s="24">
        <v>25204.246800000001</v>
      </c>
      <c r="E24" s="25">
        <v>43</v>
      </c>
      <c r="F24" s="24">
        <v>726.30654000000004</v>
      </c>
      <c r="G24" s="25">
        <v>184</v>
      </c>
      <c r="H24" s="26">
        <v>24477.940260000003</v>
      </c>
      <c r="I24" s="25">
        <v>39</v>
      </c>
    </row>
    <row r="25" spans="1:9" x14ac:dyDescent="0.25">
      <c r="A25" s="23" t="s">
        <v>33</v>
      </c>
      <c r="B25" s="24">
        <v>387</v>
      </c>
      <c r="C25" s="25">
        <v>55</v>
      </c>
      <c r="D25" s="24">
        <v>23389.13463</v>
      </c>
      <c r="E25" s="25">
        <v>49</v>
      </c>
      <c r="F25" s="24">
        <v>810.09255000000007</v>
      </c>
      <c r="G25" s="25">
        <v>170</v>
      </c>
      <c r="H25" s="31">
        <v>22579.042079999999</v>
      </c>
      <c r="I25" s="32">
        <v>46</v>
      </c>
    </row>
    <row r="26" spans="1:9" x14ac:dyDescent="0.25">
      <c r="A26" s="27" t="s">
        <v>31</v>
      </c>
      <c r="B26" s="28">
        <v>483</v>
      </c>
      <c r="C26" s="25">
        <v>42</v>
      </c>
      <c r="D26" s="24">
        <v>19165.862679999998</v>
      </c>
      <c r="E26" s="25">
        <v>60</v>
      </c>
      <c r="F26" s="24">
        <v>3264.0310800000002</v>
      </c>
      <c r="G26" s="25">
        <v>65</v>
      </c>
      <c r="H26" s="31">
        <v>15901.8316</v>
      </c>
      <c r="I26" s="32">
        <v>62</v>
      </c>
    </row>
    <row r="27" spans="1:9" x14ac:dyDescent="0.25">
      <c r="A27" s="27" t="s">
        <v>34</v>
      </c>
      <c r="B27" s="28">
        <v>266</v>
      </c>
      <c r="C27" s="25">
        <v>76</v>
      </c>
      <c r="D27" s="24">
        <v>16397.76498</v>
      </c>
      <c r="E27" s="25">
        <v>69</v>
      </c>
      <c r="F27" s="24">
        <v>1036.1325400000001</v>
      </c>
      <c r="G27" s="25">
        <v>151</v>
      </c>
      <c r="H27" s="31">
        <v>15361.632439999999</v>
      </c>
      <c r="I27" s="25">
        <v>66</v>
      </c>
    </row>
    <row r="28" spans="1:9" x14ac:dyDescent="0.25">
      <c r="A28" s="20" t="s">
        <v>9</v>
      </c>
      <c r="B28" s="21">
        <f>SUM(B7:B27)</f>
        <v>91198</v>
      </c>
      <c r="C28" s="22" t="s">
        <v>4</v>
      </c>
      <c r="D28" s="21">
        <f>SUM(D7:D27)</f>
        <v>8120768.3617900023</v>
      </c>
      <c r="E28" s="22" t="s">
        <v>4</v>
      </c>
      <c r="F28" s="21">
        <f>SUM(F7:F27)</f>
        <v>1964799.7652299996</v>
      </c>
      <c r="G28" s="22" t="s">
        <v>4</v>
      </c>
      <c r="H28" s="21">
        <f>SUM(H7:H27)</f>
        <v>6155968.5965600004</v>
      </c>
      <c r="I28" s="22" t="s">
        <v>4</v>
      </c>
    </row>
    <row r="29" spans="1:9" s="9" customFormat="1" ht="12" x14ac:dyDescent="0.2">
      <c r="A29" s="16" t="s">
        <v>10</v>
      </c>
      <c r="B29" s="17">
        <v>156145</v>
      </c>
      <c r="C29" s="18"/>
      <c r="D29" s="17">
        <v>11514609.79785</v>
      </c>
      <c r="E29" s="18"/>
      <c r="F29" s="17">
        <v>2753271.6622100002</v>
      </c>
      <c r="G29" s="18"/>
      <c r="H29" s="17">
        <v>8761338.1356399991</v>
      </c>
      <c r="I29" s="19"/>
    </row>
    <row r="30" spans="1:9" x14ac:dyDescent="0.25">
      <c r="A30" s="33" t="s">
        <v>39</v>
      </c>
      <c r="B30" s="34">
        <v>58.4</v>
      </c>
      <c r="C30" s="34"/>
      <c r="D30" s="34">
        <f>D28/D29*100</f>
        <v>70.525779894914947</v>
      </c>
      <c r="E30" s="35"/>
      <c r="F30" s="34">
        <f>F28/F29*100</f>
        <v>71.362364716778117</v>
      </c>
      <c r="G30" s="35"/>
      <c r="H30" s="34">
        <f>H28/H29*100</f>
        <v>70.262881094821694</v>
      </c>
      <c r="I30" s="34"/>
    </row>
    <row r="31" spans="1:9" x14ac:dyDescent="0.25">
      <c r="A31" s="12" t="s">
        <v>36</v>
      </c>
    </row>
    <row r="32" spans="1:9" ht="15.75" customHeight="1" x14ac:dyDescent="0.25">
      <c r="A32" s="1"/>
      <c r="B32" s="2"/>
      <c r="C32" s="2"/>
      <c r="D32" s="2"/>
      <c r="E32" s="2"/>
      <c r="F32" s="2"/>
      <c r="G32" s="2"/>
      <c r="H32" s="2"/>
    </row>
  </sheetData>
  <mergeCells count="6">
    <mergeCell ref="A4:I4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Tablica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MŠ</cp:lastModifiedBy>
  <cp:lastPrinted>2022-07-06T09:55:44Z</cp:lastPrinted>
  <dcterms:created xsi:type="dcterms:W3CDTF">2018-07-17T07:44:27Z</dcterms:created>
  <dcterms:modified xsi:type="dcterms:W3CDTF">2025-03-27T10:12:00Z</dcterms:modified>
</cp:coreProperties>
</file>