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tabRatio="736"/>
  </bookViews>
  <sheets>
    <sheet name="Tablica 1" sheetId="1" r:id="rId1"/>
    <sheet name="Rang po ukupnim prihodima" sheetId="4" r:id="rId2"/>
    <sheet name="Rang po dobiti razdoblja" sheetId="3" r:id="rId3"/>
    <sheet name="Rang po izvozu" sheetId="5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14" i="1" l="1"/>
  <c r="F9" i="1"/>
  <c r="D8" i="1"/>
  <c r="G17" i="1"/>
  <c r="F17" i="1"/>
  <c r="G7" i="1" l="1"/>
  <c r="F7" i="1"/>
  <c r="F8" i="1" l="1"/>
  <c r="F10" i="1"/>
  <c r="F11" i="1"/>
  <c r="F12" i="1"/>
  <c r="F13" i="1"/>
  <c r="F14" i="1"/>
  <c r="F15" i="1"/>
  <c r="F16" i="1"/>
  <c r="F18" i="1"/>
  <c r="F19" i="1"/>
  <c r="F20" i="1"/>
  <c r="F21" i="1"/>
  <c r="F22" i="1"/>
  <c r="F11" i="5"/>
  <c r="F13" i="5" s="1"/>
  <c r="E11" i="4"/>
  <c r="E13" i="4" s="1"/>
  <c r="E12" i="3" l="1"/>
  <c r="E14" i="3" s="1"/>
  <c r="D12" i="3"/>
  <c r="D14" i="3" s="1"/>
  <c r="G22" i="1" l="1"/>
  <c r="G21" i="1"/>
  <c r="G20" i="1"/>
  <c r="G19" i="1"/>
  <c r="G18" i="1"/>
  <c r="G16" i="1"/>
  <c r="G15" i="1"/>
  <c r="G13" i="1"/>
  <c r="G12" i="1"/>
  <c r="G11" i="1"/>
  <c r="G10" i="1"/>
  <c r="G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</calcChain>
</file>

<file path=xl/sharedStrings.xml><?xml version="1.0" encoding="utf-8"?>
<sst xmlns="http://schemas.openxmlformats.org/spreadsheetml/2006/main" count="110" uniqueCount="75">
  <si>
    <t>Opis</t>
  </si>
  <si>
    <t>RH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</si>
  <si>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</si>
  <si>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</si>
  <si>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</si>
  <si>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</si>
  <si>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</si>
  <si>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</si>
  <si>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</si>
  <si>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</si>
  <si>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</si>
  <si>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</si>
  <si>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</si>
  <si>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</si>
  <si>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</si>
  <si>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Broj investitora</t>
  </si>
  <si>
    <t>Izvor: Fina, Registar godišnjih financijskih izvještaja</t>
  </si>
  <si>
    <t>Rang</t>
  </si>
  <si>
    <t>OIB</t>
  </si>
  <si>
    <t>Naziv</t>
  </si>
  <si>
    <t>1.</t>
  </si>
  <si>
    <t>2.</t>
  </si>
  <si>
    <t>3.</t>
  </si>
  <si>
    <t>4.</t>
  </si>
  <si>
    <t>5.</t>
  </si>
  <si>
    <t>Dobit razdoblja</t>
  </si>
  <si>
    <t>Oblik vlasništva</t>
  </si>
  <si>
    <t>Ukupno 5 najvećih prema veličini izvoza</t>
  </si>
  <si>
    <t>Bruto investicije samo u novu dugotr. imovinu</t>
  </si>
  <si>
    <t>-</t>
  </si>
  <si>
    <t>Udio grada u RH (u %)</t>
  </si>
  <si>
    <t>Ukupno 5 najvećih prema dobiti razdoblja</t>
  </si>
  <si>
    <t>Ukupno 5 najvećih prema ukupnim prihodima</t>
  </si>
  <si>
    <t>Šifra djelatnosti</t>
  </si>
  <si>
    <t>Opis djelatnosti</t>
  </si>
  <si>
    <t xml:space="preserve">Konsolidirani financijski rezultat – dobit (+) ili gubitak (-) razdoblja </t>
  </si>
  <si>
    <t>Ukupni prihodi</t>
  </si>
  <si>
    <t>PGŽ</t>
  </si>
  <si>
    <t>Udio PGŽ
u RH (u %)</t>
  </si>
  <si>
    <t>Rijeka</t>
  </si>
  <si>
    <t>Udio grada u PGŽ (u %)</t>
  </si>
  <si>
    <t>Privatno od osnivanja</t>
  </si>
  <si>
    <t>JADROLINIJA</t>
  </si>
  <si>
    <t>Udio top 5  u ukupnim prihodima grada Rijeke</t>
  </si>
  <si>
    <t>Udio top 5  u ukupnoj dobiti razdoblja grada Rijeka</t>
  </si>
  <si>
    <t>2022.</t>
  </si>
  <si>
    <t>Proizvodnja farmaceutskih pripravaka</t>
  </si>
  <si>
    <t>Gradnja brodova i plutajućih objekata</t>
  </si>
  <si>
    <t>Djelatnosti putničkih agencija</t>
  </si>
  <si>
    <t>Prekrcaj tereta</t>
  </si>
  <si>
    <t>Udio top 5  u ukupnom izvozu grada Rijeka</t>
  </si>
  <si>
    <t xml:space="preserve">Prosječna mjeseč. neto plaća po zaposlenom </t>
  </si>
  <si>
    <t>Tablica 1. Usporedba financijskih rezultata poslovanja poduzetnika u RH, Primorsko-goranskoj županiji i Rijeci u 2023. godini</t>
  </si>
  <si>
    <t xml:space="preserve">Tablica 2.  Rang lista top 5 poduzetnika sa sjedištem u Rijeci prema ukupnim prihodima u 2023. godini </t>
  </si>
  <si>
    <t xml:space="preserve">Tablica 3. Top 5 poduzetnika sa sjedištem u Rijeci prema ostvarenoj dobiti razdoblja u 2023. godini </t>
  </si>
  <si>
    <t>Tablica 4. Rang lista top 5 poduzetnika sa sjedištem u Rijeci prema izvozu u 2023. godini</t>
  </si>
  <si>
    <t>(iznosi u tisućama eura, plaće u eurima)</t>
  </si>
  <si>
    <t>Državno  (javno, komunalno, slično)</t>
  </si>
  <si>
    <t>Ukupno svi poduzetnici (5.521)</t>
  </si>
  <si>
    <t>(iznosi u tisućama eura)</t>
  </si>
  <si>
    <t>PLODINE d.d.</t>
  </si>
  <si>
    <t>JGL d.d.</t>
  </si>
  <si>
    <t>EUROSPIN HRVATSKA d.o.o.</t>
  </si>
  <si>
    <t>LOGISTA d.o.o.</t>
  </si>
  <si>
    <t>JADRANSKA VRATA d.d.</t>
  </si>
  <si>
    <t>MARPLOV d.o.o.</t>
  </si>
  <si>
    <t>ELCON GERAETEBAU d.o.o.</t>
  </si>
  <si>
    <t>21.20</t>
  </si>
  <si>
    <t>30.11</t>
  </si>
  <si>
    <t>79.11</t>
  </si>
  <si>
    <t>52.24</t>
  </si>
  <si>
    <t>BRODOGRADILIŠTE VIKTOR LENAC d.d.</t>
  </si>
  <si>
    <t>MKM YACHTS d.o.o.</t>
  </si>
  <si>
    <t>MEETING POINT CROATIA d.o.o.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</si>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</sst>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\-#,##0\ "/>
    <numFmt numFmtId="167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6" fontId="13" fillId="0" borderId="10" xfId="1" applyNumberFormat="1" applyFont="1" applyBorder="1"/>
    <xf numFmtId="0" fontId="13" fillId="0" borderId="10" xfId="0" quotePrefix="1" applyNumberFormat="1" applyFont="1" applyBorder="1" applyAlignment="1">
      <alignment horizontal="center"/>
    </xf>
    <xf numFmtId="0" fontId="13" fillId="0" borderId="10" xfId="0" quotePrefix="1" applyNumberFormat="1" applyFont="1" applyBorder="1"/>
    <xf numFmtId="166" fontId="13" fillId="0" borderId="10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center" wrapText="1"/>
    </xf>
    <xf numFmtId="166" fontId="13" fillId="0" borderId="10" xfId="0" applyNumberFormat="1" applyFont="1" applyBorder="1" applyAlignment="1">
      <alignment vertical="center"/>
    </xf>
    <xf numFmtId="0" fontId="13" fillId="0" borderId="10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1" xfId="0" applyFont="1" applyFill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13" fillId="0" borderId="10" xfId="0" quotePrefix="1" applyNumberFormat="1" applyFont="1" applyBorder="1" applyAlignment="1">
      <alignment horizontal="left"/>
    </xf>
    <xf numFmtId="0" fontId="13" fillId="0" borderId="10" xfId="0" quotePrefix="1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0" borderId="17" xfId="0" applyFont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17" fillId="0" borderId="0" xfId="0" applyFont="1" applyBorder="1" applyAlignment="1"/>
  </cellXfs>
  <cellStyles count="3">
    <cellStyle name="Normalno" xfId="0" builtinId="0"/>
    <cellStyle name="Normalno 2" xfId="1"/>
    <cellStyle name="Obično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1233780</xdr:colOff>
      <xdr:row>1</xdr:row>
      <xdr:rowOff>182909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176630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2</xdr:col>
      <xdr:colOff>52680</xdr:colOff>
      <xdr:row>1</xdr:row>
      <xdr:rowOff>173384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8575"/>
          <a:ext cx="1176630" cy="33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862305</xdr:colOff>
      <xdr:row>1</xdr:row>
      <xdr:rowOff>163859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1176630" cy="3353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81255</xdr:colOff>
      <xdr:row>1</xdr:row>
      <xdr:rowOff>173384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176630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A25" sqref="A25"/>
    </sheetView>
  </sheetViews>
  <sheetFormatPr defaultRowHeight="15" x14ac:dyDescent="0.25"/>
  <cols>
    <col min="1" max="1" width="37.28515625" customWidth="1"/>
    <col min="2" max="2" width="12.28515625" bestFit="1" customWidth="1"/>
    <col min="3" max="3" width="10.85546875" customWidth="1"/>
    <col min="4" max="4" width="8.7109375" customWidth="1"/>
    <col min="5" max="5" width="10.28515625" customWidth="1"/>
    <col min="6" max="6" width="9.7109375" customWidth="1"/>
    <col min="7" max="7" width="10.28515625" customWidth="1"/>
    <col min="9" max="9" width="13.7109375" customWidth="1"/>
  </cols>
  <sheetData>
    <row r="3" spans="1:8" x14ac:dyDescent="0.25">
      <c r="A3" s="38" t="s">
        <v>52</v>
      </c>
      <c r="B3" s="39"/>
      <c r="C3" s="39"/>
      <c r="D3" s="39"/>
      <c r="E3" s="39"/>
      <c r="F3" s="39"/>
      <c r="G3" s="39"/>
      <c r="H3" s="39"/>
    </row>
    <row r="4" spans="1:8" x14ac:dyDescent="0.25">
      <c r="A4" s="57" t="s">
        <v>56</v>
      </c>
      <c r="B4" s="57"/>
      <c r="C4" s="57"/>
      <c r="D4" s="57"/>
      <c r="E4" s="57"/>
      <c r="F4" s="57"/>
      <c r="G4" s="57"/>
      <c r="H4" s="39"/>
    </row>
    <row r="5" spans="1:8" x14ac:dyDescent="0.25">
      <c r="A5" s="60" t="s">
        <v>0</v>
      </c>
      <c r="B5" s="60" t="s">
        <v>1</v>
      </c>
      <c r="C5" s="60" t="s">
        <v>37</v>
      </c>
      <c r="D5" s="59" t="s">
        <v>38</v>
      </c>
      <c r="E5" s="60" t="s">
        <v>39</v>
      </c>
      <c r="F5" s="58" t="s">
        <v>30</v>
      </c>
      <c r="G5" s="58" t="s">
        <v>40</v>
      </c>
    </row>
    <row r="6" spans="1:8" x14ac:dyDescent="0.25">
      <c r="A6" s="61"/>
      <c r="B6" s="61"/>
      <c r="C6" s="61"/>
      <c r="D6" s="62"/>
      <c r="E6" s="61"/>
      <c r="F6" s="59"/>
      <c r="G6" s="59"/>
    </row>
    <row r="7" spans="1:8" x14ac:dyDescent="0.25">
      <c r="A7" s="1" t="s">
        <v>2</v>
      </c>
      <c r="B7" s="9">
        <v>156145</v>
      </c>
      <c r="C7" s="9">
        <v>12679</v>
      </c>
      <c r="D7" s="46">
        <f>C7/B7*100</f>
        <v>8.1200166511895979</v>
      </c>
      <c r="E7" s="9">
        <v>5521</v>
      </c>
      <c r="F7" s="51">
        <f>E7/B7*100</f>
        <v>3.5358160683979638</v>
      </c>
      <c r="G7" s="51">
        <f>E7/C7*100</f>
        <v>43.544443568104739</v>
      </c>
    </row>
    <row r="8" spans="1:8" x14ac:dyDescent="0.25">
      <c r="A8" s="1" t="s">
        <v>3</v>
      </c>
      <c r="B8" s="9">
        <v>107789</v>
      </c>
      <c r="C8" s="9">
        <v>8383</v>
      </c>
      <c r="D8" s="46">
        <f>C8/B8*100</f>
        <v>7.7772314429116136</v>
      </c>
      <c r="E8" s="9">
        <v>3655</v>
      </c>
      <c r="F8" s="51">
        <f t="shared" ref="F8:F22" si="0">E8/B8*100</f>
        <v>3.3908840419708874</v>
      </c>
      <c r="G8" s="51">
        <f t="shared" ref="G8:G16" si="1">E8/C8*100</f>
        <v>43.600143146844808</v>
      </c>
    </row>
    <row r="9" spans="1:8" x14ac:dyDescent="0.25">
      <c r="A9" s="2" t="s">
        <v>4</v>
      </c>
      <c r="B9" s="10">
        <v>48356</v>
      </c>
      <c r="C9" s="10">
        <v>4296</v>
      </c>
      <c r="D9" s="47">
        <f t="shared" ref="D9:D22" si="2">C9/B9*100</f>
        <v>8.8841095210521956</v>
      </c>
      <c r="E9" s="10">
        <v>1866</v>
      </c>
      <c r="F9" s="51">
        <f>E9/B9*100</f>
        <v>3.8588799735296551</v>
      </c>
      <c r="G9" s="52">
        <f t="shared" si="1"/>
        <v>43.435754189944134</v>
      </c>
    </row>
    <row r="10" spans="1:8" x14ac:dyDescent="0.25">
      <c r="A10" s="26" t="s">
        <v>5</v>
      </c>
      <c r="B10" s="27">
        <v>1029659</v>
      </c>
      <c r="C10" s="27">
        <v>70242</v>
      </c>
      <c r="D10" s="48">
        <f t="shared" si="2"/>
        <v>6.8218701531283665</v>
      </c>
      <c r="E10" s="28">
        <v>33315</v>
      </c>
      <c r="F10" s="53">
        <f t="shared" si="0"/>
        <v>3.2355372021222557</v>
      </c>
      <c r="G10" s="53">
        <f t="shared" si="1"/>
        <v>47.428888699068935</v>
      </c>
    </row>
    <row r="11" spans="1:8" x14ac:dyDescent="0.25">
      <c r="A11" s="29" t="s">
        <v>6</v>
      </c>
      <c r="B11" s="30">
        <v>161141111.81334999</v>
      </c>
      <c r="C11" s="30">
        <v>8448237.2424999997</v>
      </c>
      <c r="D11" s="49">
        <f t="shared" si="2"/>
        <v>5.2427572004626644</v>
      </c>
      <c r="E11" s="31">
        <v>4206945.1672999999</v>
      </c>
      <c r="F11" s="54">
        <f t="shared" si="0"/>
        <v>2.6107211995489465</v>
      </c>
      <c r="G11" s="54">
        <f t="shared" si="1"/>
        <v>49.796721452569933</v>
      </c>
    </row>
    <row r="12" spans="1:8" x14ac:dyDescent="0.25">
      <c r="A12" s="29" t="s">
        <v>7</v>
      </c>
      <c r="B12" s="30">
        <v>150522898.39813</v>
      </c>
      <c r="C12" s="30">
        <v>7891779.1023599999</v>
      </c>
      <c r="D12" s="49">
        <f t="shared" si="2"/>
        <v>5.2429093422626005</v>
      </c>
      <c r="E12" s="31">
        <v>3919160.3876999998</v>
      </c>
      <c r="F12" s="54">
        <f t="shared" si="0"/>
        <v>2.6036971314051502</v>
      </c>
      <c r="G12" s="54">
        <f t="shared" si="1"/>
        <v>49.661303704357273</v>
      </c>
    </row>
    <row r="13" spans="1:8" x14ac:dyDescent="0.25">
      <c r="A13" s="29" t="s">
        <v>8</v>
      </c>
      <c r="B13" s="30">
        <v>13374570.55559</v>
      </c>
      <c r="C13" s="30">
        <v>703060.94654999999</v>
      </c>
      <c r="D13" s="49">
        <f t="shared" si="2"/>
        <v>5.2566992235586252</v>
      </c>
      <c r="E13" s="31">
        <v>369596.73379000003</v>
      </c>
      <c r="F13" s="54">
        <f t="shared" si="0"/>
        <v>2.7634287938727451</v>
      </c>
      <c r="G13" s="54">
        <f t="shared" si="1"/>
        <v>52.569657808992702</v>
      </c>
    </row>
    <row r="14" spans="1:8" x14ac:dyDescent="0.25">
      <c r="A14" s="29" t="s">
        <v>9</v>
      </c>
      <c r="B14" s="30">
        <v>2756357.1405000002</v>
      </c>
      <c r="C14" s="30">
        <v>146602.80640999999</v>
      </c>
      <c r="D14" s="49">
        <f t="shared" si="2"/>
        <v>5.3187159332845528</v>
      </c>
      <c r="E14" s="31">
        <v>81811.954190000004</v>
      </c>
      <c r="F14" s="54">
        <f t="shared" si="0"/>
        <v>2.9681187893945924</v>
      </c>
      <c r="G14" s="54">
        <f>E14/C14*100</f>
        <v>55.805176035442862</v>
      </c>
    </row>
    <row r="15" spans="1:8" x14ac:dyDescent="0.25">
      <c r="A15" s="29" t="s">
        <v>10</v>
      </c>
      <c r="B15" s="30">
        <v>11514609.79785</v>
      </c>
      <c r="C15" s="30">
        <v>612901.43232000002</v>
      </c>
      <c r="D15" s="49">
        <f t="shared" si="2"/>
        <v>5.3228154759915585</v>
      </c>
      <c r="E15" s="31">
        <v>317036.04456000001</v>
      </c>
      <c r="F15" s="54">
        <f t="shared" si="0"/>
        <v>2.7533372830332188</v>
      </c>
      <c r="G15" s="54">
        <f t="shared" si="1"/>
        <v>51.727084950663539</v>
      </c>
    </row>
    <row r="16" spans="1:8" x14ac:dyDescent="0.25">
      <c r="A16" s="29" t="s">
        <v>11</v>
      </c>
      <c r="B16" s="30">
        <v>2753271.6622100002</v>
      </c>
      <c r="C16" s="30">
        <v>144315.29793</v>
      </c>
      <c r="D16" s="49">
        <f t="shared" si="2"/>
        <v>5.2415931166836174</v>
      </c>
      <c r="E16" s="31">
        <v>80197.339489999998</v>
      </c>
      <c r="F16" s="54">
        <f t="shared" si="0"/>
        <v>2.9128015440956188</v>
      </c>
      <c r="G16" s="54">
        <f t="shared" si="1"/>
        <v>55.57092050553063</v>
      </c>
    </row>
    <row r="17" spans="1:7" ht="26.25" customHeight="1" x14ac:dyDescent="0.25">
      <c r="A17" s="32" t="s">
        <v>35</v>
      </c>
      <c r="B17" s="33">
        <v>8761338.1356399991</v>
      </c>
      <c r="C17" s="33">
        <v>468586.13438999996</v>
      </c>
      <c r="D17" s="50">
        <f t="shared" si="2"/>
        <v>5.3483397985046564</v>
      </c>
      <c r="E17" s="34">
        <v>236838.70507</v>
      </c>
      <c r="F17" s="55">
        <f>E17/B17*100</f>
        <v>2.7032252539891202</v>
      </c>
      <c r="G17" s="55">
        <f>E17/C17*100</f>
        <v>50.543259325911109</v>
      </c>
    </row>
    <row r="18" spans="1:7" x14ac:dyDescent="0.25">
      <c r="A18" s="29" t="s">
        <v>12</v>
      </c>
      <c r="B18" s="30">
        <v>33545866.470740002</v>
      </c>
      <c r="C18" s="30">
        <v>1730993.16585</v>
      </c>
      <c r="D18" s="49">
        <f t="shared" si="2"/>
        <v>5.1600788650364393</v>
      </c>
      <c r="E18" s="31">
        <v>931730.2477999999</v>
      </c>
      <c r="F18" s="54">
        <f t="shared" si="0"/>
        <v>2.7774815374427457</v>
      </c>
      <c r="G18" s="54">
        <f>E18/C18*100</f>
        <v>53.826338900793758</v>
      </c>
    </row>
    <row r="19" spans="1:7" x14ac:dyDescent="0.25">
      <c r="A19" s="29" t="s">
        <v>13</v>
      </c>
      <c r="B19" s="30">
        <v>29102053.490119997</v>
      </c>
      <c r="C19" s="30">
        <v>1119795.7699000002</v>
      </c>
      <c r="D19" s="49">
        <f t="shared" si="2"/>
        <v>3.8478239010871356</v>
      </c>
      <c r="E19" s="31">
        <v>529629.62350999995</v>
      </c>
      <c r="F19" s="54">
        <f t="shared" si="0"/>
        <v>1.8199046458690846</v>
      </c>
      <c r="G19" s="54">
        <f t="shared" ref="G19:G22" si="3">E19/C19*100</f>
        <v>47.296983766718185</v>
      </c>
    </row>
    <row r="20" spans="1:7" x14ac:dyDescent="0.25">
      <c r="A20" s="29" t="s">
        <v>14</v>
      </c>
      <c r="B20" s="30">
        <v>4443812.9806199996</v>
      </c>
      <c r="C20" s="30">
        <v>611197.39595000003</v>
      </c>
      <c r="D20" s="49">
        <f t="shared" si="2"/>
        <v>13.753895553559637</v>
      </c>
      <c r="E20" s="31">
        <v>402100.62429000001</v>
      </c>
      <c r="F20" s="54">
        <f t="shared" si="0"/>
        <v>9.0485496586739576</v>
      </c>
      <c r="G20" s="54">
        <f t="shared" si="3"/>
        <v>65.788995004634231</v>
      </c>
    </row>
    <row r="21" spans="1:7" x14ac:dyDescent="0.25">
      <c r="A21" s="29" t="s">
        <v>15</v>
      </c>
      <c r="B21" s="30">
        <v>14469</v>
      </c>
      <c r="C21" s="30">
        <v>1416</v>
      </c>
      <c r="D21" s="49">
        <f t="shared" si="2"/>
        <v>9.7864399751192206</v>
      </c>
      <c r="E21" s="31">
        <v>583</v>
      </c>
      <c r="F21" s="54">
        <f t="shared" si="0"/>
        <v>4.0293040293040292</v>
      </c>
      <c r="G21" s="54">
        <f t="shared" si="3"/>
        <v>41.172316384180789</v>
      </c>
    </row>
    <row r="22" spans="1:7" x14ac:dyDescent="0.25">
      <c r="A22" s="29" t="s">
        <v>28</v>
      </c>
      <c r="B22" s="30">
        <v>5543318.3007200006</v>
      </c>
      <c r="C22" s="30">
        <v>302631.43114999996</v>
      </c>
      <c r="D22" s="49">
        <f t="shared" si="2"/>
        <v>5.45939119373124</v>
      </c>
      <c r="E22" s="31">
        <v>143785.61035</v>
      </c>
      <c r="F22" s="54">
        <f t="shared" si="0"/>
        <v>2.5938544848006337</v>
      </c>
      <c r="G22" s="54">
        <f t="shared" si="3"/>
        <v>47.511790101779724</v>
      </c>
    </row>
    <row r="23" spans="1:7" ht="15" customHeight="1" x14ac:dyDescent="0.25">
      <c r="A23" s="29" t="s">
        <v>51</v>
      </c>
      <c r="B23" s="30">
        <v>1028.4430982894985</v>
      </c>
      <c r="C23" s="30">
        <v>987.08389434621267</v>
      </c>
      <c r="D23" s="49" t="s">
        <v>29</v>
      </c>
      <c r="E23" s="31">
        <v>1030.4384238080945</v>
      </c>
      <c r="F23" s="56" t="s">
        <v>29</v>
      </c>
      <c r="G23" s="56" t="s">
        <v>29</v>
      </c>
    </row>
    <row r="24" spans="1:7" x14ac:dyDescent="0.25">
      <c r="A24" s="42" t="s">
        <v>16</v>
      </c>
      <c r="E24" s="25"/>
    </row>
  </sheetData>
  <mergeCells count="8">
    <mergeCell ref="A4:G4"/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18" sqref="A18"/>
    </sheetView>
  </sheetViews>
  <sheetFormatPr defaultRowHeight="15" x14ac:dyDescent="0.25"/>
  <cols>
    <col min="1" max="1" width="5.42578125" customWidth="1"/>
    <col min="2" max="2" width="12.5703125" customWidth="1"/>
    <col min="3" max="3" width="27.85546875" customWidth="1"/>
    <col min="4" max="4" width="28.7109375" customWidth="1"/>
    <col min="5" max="5" width="13.28515625" customWidth="1"/>
    <col min="13" max="13" width="11.140625" bestFit="1" customWidth="1"/>
    <col min="14" max="14" width="13.5703125" customWidth="1"/>
    <col min="15" max="15" width="14.28515625" customWidth="1"/>
    <col min="16" max="16" width="10.140625" bestFit="1" customWidth="1"/>
  </cols>
  <sheetData>
    <row r="3" spans="1:5" x14ac:dyDescent="0.25">
      <c r="A3" s="40" t="s">
        <v>53</v>
      </c>
      <c r="B3" s="41"/>
      <c r="C3" s="39"/>
      <c r="D3" s="39"/>
      <c r="E3" s="39"/>
    </row>
    <row r="4" spans="1:5" ht="13.5" customHeight="1" x14ac:dyDescent="0.25">
      <c r="A4" s="66" t="s">
        <v>59</v>
      </c>
      <c r="B4" s="66"/>
      <c r="C4" s="66"/>
      <c r="D4" s="66"/>
      <c r="E4" s="66"/>
    </row>
    <row r="5" spans="1:5" x14ac:dyDescent="0.25">
      <c r="A5" s="45" t="s">
        <v>17</v>
      </c>
      <c r="B5" s="45" t="s">
        <v>18</v>
      </c>
      <c r="C5" s="45" t="s">
        <v>19</v>
      </c>
      <c r="D5" s="45" t="s">
        <v>26</v>
      </c>
      <c r="E5" s="45" t="s">
        <v>36</v>
      </c>
    </row>
    <row r="6" spans="1:5" x14ac:dyDescent="0.25">
      <c r="A6" s="21" t="s">
        <v>20</v>
      </c>
      <c r="B6" s="24">
        <v>92510683607</v>
      </c>
      <c r="C6" s="37" t="s">
        <v>60</v>
      </c>
      <c r="D6" s="16" t="s">
        <v>41</v>
      </c>
      <c r="E6" s="18">
        <v>889978.35622000007</v>
      </c>
    </row>
    <row r="7" spans="1:5" ht="15.75" customHeight="1" x14ac:dyDescent="0.25">
      <c r="A7" s="21" t="s">
        <v>21</v>
      </c>
      <c r="B7" s="24">
        <v>38453148181</v>
      </c>
      <c r="C7" s="37" t="s">
        <v>42</v>
      </c>
      <c r="D7" s="22" t="s">
        <v>57</v>
      </c>
      <c r="E7" s="18">
        <v>166867.32586000001</v>
      </c>
    </row>
    <row r="8" spans="1:5" x14ac:dyDescent="0.25">
      <c r="A8" s="21" t="s">
        <v>22</v>
      </c>
      <c r="B8" s="24">
        <v>20950636972</v>
      </c>
      <c r="C8" s="37" t="s">
        <v>61</v>
      </c>
      <c r="D8" s="22" t="s">
        <v>41</v>
      </c>
      <c r="E8" s="23">
        <v>133681.59138</v>
      </c>
    </row>
    <row r="9" spans="1:5" x14ac:dyDescent="0.25">
      <c r="A9" s="21" t="s">
        <v>23</v>
      </c>
      <c r="B9" s="24">
        <v>62357811032</v>
      </c>
      <c r="C9" s="37" t="s">
        <v>62</v>
      </c>
      <c r="D9" s="16" t="s">
        <v>41</v>
      </c>
      <c r="E9" s="18">
        <v>110419.6514</v>
      </c>
    </row>
    <row r="10" spans="1:5" x14ac:dyDescent="0.25">
      <c r="A10" s="21" t="s">
        <v>24</v>
      </c>
      <c r="B10" s="24">
        <v>11250497431</v>
      </c>
      <c r="C10" s="37" t="s">
        <v>63</v>
      </c>
      <c r="D10" s="22" t="s">
        <v>41</v>
      </c>
      <c r="E10" s="23">
        <v>89495.147489999988</v>
      </c>
    </row>
    <row r="11" spans="1:5" x14ac:dyDescent="0.25">
      <c r="A11" s="63" t="s">
        <v>32</v>
      </c>
      <c r="B11" s="63"/>
      <c r="C11" s="63"/>
      <c r="D11" s="19"/>
      <c r="E11" s="20">
        <f>SUM(E6:E10)</f>
        <v>1390442.0723500003</v>
      </c>
    </row>
    <row r="12" spans="1:5" x14ac:dyDescent="0.25">
      <c r="A12" s="64" t="s">
        <v>58</v>
      </c>
      <c r="B12" s="65"/>
      <c r="C12" s="65"/>
      <c r="D12" s="5"/>
      <c r="E12" s="6">
        <v>4206945.1672999999</v>
      </c>
    </row>
    <row r="13" spans="1:5" x14ac:dyDescent="0.25">
      <c r="A13" s="64" t="s">
        <v>43</v>
      </c>
      <c r="B13" s="65"/>
      <c r="C13" s="65"/>
      <c r="D13" s="5"/>
      <c r="E13" s="7">
        <f>E11/E12</f>
        <v>0.3305110993976611</v>
      </c>
    </row>
    <row r="14" spans="1:5" x14ac:dyDescent="0.25">
      <c r="A14" s="43" t="s">
        <v>16</v>
      </c>
    </row>
  </sheetData>
  <mergeCells count="4">
    <mergeCell ref="A11:C11"/>
    <mergeCell ref="A12:C12"/>
    <mergeCell ref="A13:C1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A16" sqref="A16"/>
    </sheetView>
  </sheetViews>
  <sheetFormatPr defaultRowHeight="15" x14ac:dyDescent="0.25"/>
  <cols>
    <col min="1" max="1" width="5.5703125" customWidth="1"/>
    <col min="2" max="2" width="13" customWidth="1"/>
    <col min="3" max="3" width="28" customWidth="1"/>
    <col min="4" max="4" width="12" customWidth="1"/>
    <col min="5" max="5" width="10.7109375" customWidth="1"/>
    <col min="8" max="8" width="12.140625" customWidth="1"/>
    <col min="9" max="9" width="13.7109375" customWidth="1"/>
    <col min="10" max="10" width="14" customWidth="1"/>
    <col min="11" max="12" width="9.28515625" bestFit="1" customWidth="1"/>
    <col min="13" max="13" width="11.140625" bestFit="1" customWidth="1"/>
    <col min="14" max="16" width="11.42578125" bestFit="1" customWidth="1"/>
    <col min="17" max="17" width="11.28515625" bestFit="1" customWidth="1"/>
    <col min="18" max="19" width="10.28515625" bestFit="1" customWidth="1"/>
    <col min="20" max="21" width="5.28515625" bestFit="1" customWidth="1"/>
    <col min="22" max="25" width="11.28515625" bestFit="1" customWidth="1"/>
  </cols>
  <sheetData>
    <row r="3" spans="1:5" x14ac:dyDescent="0.25">
      <c r="A3" s="38" t="s">
        <v>54</v>
      </c>
      <c r="B3" s="39"/>
      <c r="C3" s="39"/>
      <c r="D3" s="39"/>
      <c r="E3" s="39"/>
    </row>
    <row r="4" spans="1:5" x14ac:dyDescent="0.25">
      <c r="A4" s="66" t="s">
        <v>59</v>
      </c>
      <c r="B4" s="66"/>
      <c r="C4" s="66"/>
      <c r="D4" s="66"/>
      <c r="E4" s="66"/>
    </row>
    <row r="5" spans="1:5" x14ac:dyDescent="0.25">
      <c r="A5" s="67" t="s">
        <v>17</v>
      </c>
      <c r="B5" s="67" t="s">
        <v>18</v>
      </c>
      <c r="C5" s="67" t="s">
        <v>19</v>
      </c>
      <c r="D5" s="67" t="s">
        <v>25</v>
      </c>
      <c r="E5" s="67"/>
    </row>
    <row r="6" spans="1:5" x14ac:dyDescent="0.25">
      <c r="A6" s="72"/>
      <c r="B6" s="72"/>
      <c r="C6" s="72"/>
      <c r="D6" s="11" t="s">
        <v>45</v>
      </c>
      <c r="E6" s="11" t="s">
        <v>74</v>
      </c>
    </row>
    <row r="7" spans="1:5" x14ac:dyDescent="0.25">
      <c r="A7" s="13" t="s">
        <v>20</v>
      </c>
      <c r="B7" s="14">
        <v>92510683607</v>
      </c>
      <c r="C7" s="35" t="s">
        <v>60</v>
      </c>
      <c r="D7" s="15">
        <v>32764.725140000002</v>
      </c>
      <c r="E7" s="15">
        <v>52238.11636</v>
      </c>
    </row>
    <row r="8" spans="1:5" x14ac:dyDescent="0.25">
      <c r="A8" s="13" t="s">
        <v>21</v>
      </c>
      <c r="B8" s="14">
        <v>80300395055</v>
      </c>
      <c r="C8" s="35" t="s">
        <v>64</v>
      </c>
      <c r="D8" s="15">
        <v>11897.556570000001</v>
      </c>
      <c r="E8" s="15">
        <v>14000.50756</v>
      </c>
    </row>
    <row r="9" spans="1:5" x14ac:dyDescent="0.25">
      <c r="A9" s="13" t="s">
        <v>22</v>
      </c>
      <c r="B9" s="14">
        <v>20950636972</v>
      </c>
      <c r="C9" s="35" t="s">
        <v>61</v>
      </c>
      <c r="D9" s="15">
        <v>15670.892529999999</v>
      </c>
      <c r="E9" s="15">
        <v>13084.73612</v>
      </c>
    </row>
    <row r="10" spans="1:5" x14ac:dyDescent="0.25">
      <c r="A10" s="13" t="s">
        <v>23</v>
      </c>
      <c r="B10" s="14">
        <v>29522229899</v>
      </c>
      <c r="C10" s="35" t="s">
        <v>65</v>
      </c>
      <c r="D10" s="15">
        <v>0</v>
      </c>
      <c r="E10" s="15">
        <v>10022.36428</v>
      </c>
    </row>
    <row r="11" spans="1:5" x14ac:dyDescent="0.25">
      <c r="A11" s="13" t="s">
        <v>24</v>
      </c>
      <c r="B11" s="14">
        <v>12276445344</v>
      </c>
      <c r="C11" s="35" t="s">
        <v>66</v>
      </c>
      <c r="D11" s="15">
        <v>3605.3132799999998</v>
      </c>
      <c r="E11" s="15">
        <v>5173.1134199999997</v>
      </c>
    </row>
    <row r="12" spans="1:5" x14ac:dyDescent="0.25">
      <c r="A12" s="71" t="s">
        <v>31</v>
      </c>
      <c r="B12" s="71"/>
      <c r="C12" s="71"/>
      <c r="D12" s="12">
        <f>SUM(D7:D11)</f>
        <v>63938.487520000002</v>
      </c>
      <c r="E12" s="12">
        <f>SUM(E7:E11)</f>
        <v>94518.837739999988</v>
      </c>
    </row>
    <row r="13" spans="1:5" x14ac:dyDescent="0.25">
      <c r="A13" s="68" t="s">
        <v>58</v>
      </c>
      <c r="B13" s="69"/>
      <c r="C13" s="70"/>
      <c r="D13" s="3">
        <v>275468.76618000004</v>
      </c>
      <c r="E13" s="3">
        <v>317036.04456000001</v>
      </c>
    </row>
    <row r="14" spans="1:5" x14ac:dyDescent="0.25">
      <c r="A14" s="64" t="s">
        <v>44</v>
      </c>
      <c r="B14" s="65"/>
      <c r="C14" s="65"/>
      <c r="D14" s="44">
        <f>D12/D13</f>
        <v>0.23210793879339686</v>
      </c>
      <c r="E14" s="44">
        <f>E12/E13</f>
        <v>0.29813278130938836</v>
      </c>
    </row>
    <row r="15" spans="1:5" x14ac:dyDescent="0.25">
      <c r="A15" s="43" t="s">
        <v>16</v>
      </c>
    </row>
  </sheetData>
  <mergeCells count="8">
    <mergeCell ref="A4:E4"/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B16" sqref="B16"/>
    </sheetView>
  </sheetViews>
  <sheetFormatPr defaultRowHeight="15" x14ac:dyDescent="0.25"/>
  <cols>
    <col min="1" max="1" width="4.5703125" customWidth="1"/>
    <col min="2" max="2" width="12.7109375" customWidth="1"/>
    <col min="3" max="3" width="35.42578125" customWidth="1"/>
    <col min="4" max="4" width="10.140625" customWidth="1"/>
    <col min="5" max="5" width="32.140625" customWidth="1"/>
    <col min="6" max="6" width="12.5703125" customWidth="1"/>
    <col min="11" max="12" width="11.28515625" bestFit="1" customWidth="1"/>
  </cols>
  <sheetData>
    <row r="3" spans="1:6" x14ac:dyDescent="0.25">
      <c r="A3" s="40" t="s">
        <v>55</v>
      </c>
      <c r="B3" s="41"/>
      <c r="C3" s="39"/>
      <c r="D3" s="39"/>
      <c r="E3" s="39"/>
      <c r="F3" s="39"/>
    </row>
    <row r="4" spans="1:6" x14ac:dyDescent="0.25">
      <c r="A4" s="66" t="s">
        <v>59</v>
      </c>
      <c r="B4" s="66"/>
      <c r="C4" s="66"/>
      <c r="D4" s="66"/>
      <c r="E4" s="66"/>
      <c r="F4" s="66"/>
    </row>
    <row r="5" spans="1:6" ht="22.5" x14ac:dyDescent="0.25">
      <c r="A5" s="11" t="s">
        <v>17</v>
      </c>
      <c r="B5" s="11" t="s">
        <v>18</v>
      </c>
      <c r="C5" s="11" t="s">
        <v>19</v>
      </c>
      <c r="D5" s="11" t="s">
        <v>33</v>
      </c>
      <c r="E5" s="11" t="s">
        <v>34</v>
      </c>
      <c r="F5" s="11" t="s">
        <v>12</v>
      </c>
    </row>
    <row r="6" spans="1:6" x14ac:dyDescent="0.25">
      <c r="A6" s="21" t="s">
        <v>20</v>
      </c>
      <c r="B6" s="16">
        <v>20950636972</v>
      </c>
      <c r="C6" s="36" t="s">
        <v>61</v>
      </c>
      <c r="D6" s="16" t="s">
        <v>67</v>
      </c>
      <c r="E6" s="17" t="s">
        <v>46</v>
      </c>
      <c r="F6" s="18">
        <v>106974.30584999999</v>
      </c>
    </row>
    <row r="7" spans="1:6" x14ac:dyDescent="0.25">
      <c r="A7" s="21" t="s">
        <v>21</v>
      </c>
      <c r="B7" s="16">
        <v>27531244647</v>
      </c>
      <c r="C7" s="36" t="s">
        <v>71</v>
      </c>
      <c r="D7" s="16" t="s">
        <v>68</v>
      </c>
      <c r="E7" s="17" t="s">
        <v>47</v>
      </c>
      <c r="F7" s="18">
        <v>65992.925000000003</v>
      </c>
    </row>
    <row r="8" spans="1:6" x14ac:dyDescent="0.25">
      <c r="A8" s="21" t="s">
        <v>22</v>
      </c>
      <c r="B8" s="16">
        <v>61998522399</v>
      </c>
      <c r="C8" s="36" t="s">
        <v>72</v>
      </c>
      <c r="D8" s="16" t="s">
        <v>68</v>
      </c>
      <c r="E8" s="17" t="s">
        <v>47</v>
      </c>
      <c r="F8" s="18">
        <v>57445.231390000001</v>
      </c>
    </row>
    <row r="9" spans="1:6" x14ac:dyDescent="0.25">
      <c r="A9" s="21" t="s">
        <v>23</v>
      </c>
      <c r="B9" s="16">
        <v>22997988697</v>
      </c>
      <c r="C9" s="36" t="s">
        <v>73</v>
      </c>
      <c r="D9" s="16" t="s">
        <v>69</v>
      </c>
      <c r="E9" s="17" t="s">
        <v>48</v>
      </c>
      <c r="F9" s="18">
        <v>32662.303680000001</v>
      </c>
    </row>
    <row r="10" spans="1:6" x14ac:dyDescent="0.25">
      <c r="A10" s="21" t="s">
        <v>24</v>
      </c>
      <c r="B10" s="16">
        <v>80300395055</v>
      </c>
      <c r="C10" s="36" t="s">
        <v>64</v>
      </c>
      <c r="D10" s="16" t="s">
        <v>70</v>
      </c>
      <c r="E10" s="17" t="s">
        <v>49</v>
      </c>
      <c r="F10" s="18">
        <v>28272.7379</v>
      </c>
    </row>
    <row r="11" spans="1:6" x14ac:dyDescent="0.25">
      <c r="A11" s="63" t="s">
        <v>27</v>
      </c>
      <c r="B11" s="63"/>
      <c r="C11" s="63"/>
      <c r="D11" s="63"/>
      <c r="E11" s="63"/>
      <c r="F11" s="12">
        <f>SUM(F6:F10)</f>
        <v>291347.50381999998</v>
      </c>
    </row>
    <row r="12" spans="1:6" ht="15" customHeight="1" x14ac:dyDescent="0.25">
      <c r="A12" s="63" t="s">
        <v>58</v>
      </c>
      <c r="B12" s="63"/>
      <c r="C12" s="63"/>
      <c r="D12" s="63"/>
      <c r="E12" s="63"/>
      <c r="F12" s="4">
        <v>931730.2477999999</v>
      </c>
    </row>
    <row r="13" spans="1:6" ht="15" customHeight="1" x14ac:dyDescent="0.25">
      <c r="A13" s="63" t="s">
        <v>50</v>
      </c>
      <c r="B13" s="63"/>
      <c r="C13" s="63"/>
      <c r="D13" s="63"/>
      <c r="E13" s="63"/>
      <c r="F13" s="8">
        <f>F11/F12</f>
        <v>0.31269512233602942</v>
      </c>
    </row>
    <row r="14" spans="1:6" x14ac:dyDescent="0.25">
      <c r="A14" s="73" t="s">
        <v>16</v>
      </c>
      <c r="B14" s="74"/>
      <c r="C14" s="74"/>
      <c r="D14" s="74"/>
      <c r="E14" s="74"/>
      <c r="F14" s="74"/>
    </row>
  </sheetData>
  <mergeCells count="5">
    <mergeCell ref="A11:E11"/>
    <mergeCell ref="A14:F14"/>
    <mergeCell ref="A12:E12"/>
    <mergeCell ref="A13:E1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Rang po ukupnim prihodima</vt:lpstr>
      <vt:lpstr>Rang po dobiti razdoblja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2020-04-21T08:31:04Z</dcterms:created>
  <dcterms:modified xsi:type="dcterms:W3CDTF">2024-06-17T08:09:10Z</dcterms:modified>
</cp:coreProperties>
</file>