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7970" windowHeight="5745" tabRatio="953"/>
  </bookViews>
  <sheets>
    <sheet name="Tablica 1" sheetId="3" r:id="rId1"/>
    <sheet name="Tablica 2" sheetId="58" r:id="rId2"/>
  </sheets>
  <definedNames>
    <definedName name="_ftn1" localSheetId="1">'Tablica 2'!#REF!</definedName>
    <definedName name="_Hlk531593541" localSheetId="1">'Tablica 2'!#REF!</definedName>
    <definedName name="page\x2dtotal">#REF!</definedName>
    <definedName name="page\x2dtotal\x2dmaster0">#REF!</definedName>
    <definedName name="PODACI" localSheetId="0">#REF!</definedName>
    <definedName name="PODACI" localSheetId="1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G19" i="3" l="1"/>
  <c r="G24" i="3" l="1"/>
  <c r="E11" i="58" l="1"/>
  <c r="E13" i="58" s="1"/>
  <c r="G11" i="58"/>
  <c r="G13" i="58" s="1"/>
  <c r="F11" i="58"/>
  <c r="F13" i="58" s="1"/>
  <c r="G12" i="3" l="1"/>
  <c r="G8" i="3" l="1"/>
  <c r="G9" i="3" l="1"/>
  <c r="G22" i="3" l="1"/>
  <c r="G10" i="3" l="1"/>
  <c r="G11" i="3"/>
  <c r="G13" i="3"/>
  <c r="G14" i="3"/>
  <c r="G15" i="3"/>
  <c r="G16" i="3"/>
  <c r="G17" i="3"/>
  <c r="G18" i="3"/>
  <c r="G20" i="3"/>
  <c r="G21" i="3"/>
  <c r="G23" i="3"/>
</calcChain>
</file>

<file path=xl/sharedStrings.xml><?xml version="1.0" encoding="utf-8"?>
<sst xmlns="http://schemas.openxmlformats.org/spreadsheetml/2006/main" count="58" uniqueCount="58">
  <si>
    <t>Opis</t>
  </si>
  <si>
    <t>Broj zaposlenih</t>
  </si>
  <si>
    <t>Ukupni prihodi</t>
  </si>
  <si>
    <t>Dobit razdoblja</t>
  </si>
  <si>
    <t>OIB</t>
  </si>
  <si>
    <t xml:space="preserve">Broj poduzetnika </t>
  </si>
  <si>
    <t xml:space="preserve">Broj dobitaša </t>
  </si>
  <si>
    <t xml:space="preserve">Broj gubitaša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</si>
  <si>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</si>
  <si>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</si>
  <si>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</si>
  <si>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</si>
  <si>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</si>
  <si>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</si>
  <si>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</si>
  <si>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</si>
  <si>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Izvoz </t>
  </si>
  <si>
    <t xml:space="preserve">Uvoz </t>
  </si>
  <si>
    <t xml:space="preserve">Trgovinski saldo (izvoz minus uvoz) </t>
  </si>
  <si>
    <t>1.</t>
  </si>
  <si>
    <t>2.</t>
  </si>
  <si>
    <t>3.</t>
  </si>
  <si>
    <t>4.</t>
  </si>
  <si>
    <t>5.</t>
  </si>
  <si>
    <t>Izvor: Fina, Registar godišnjih financijskih izvještaja</t>
  </si>
  <si>
    <t>2018.</t>
  </si>
  <si>
    <t>2019.</t>
  </si>
  <si>
    <t>R.br.</t>
  </si>
  <si>
    <t>Naziv</t>
  </si>
  <si>
    <t>Zagreb</t>
  </si>
  <si>
    <t>Ukupno top pet</t>
  </si>
  <si>
    <t>Izvor: Fina – Registar godišnjih financijskih izvještaja</t>
  </si>
  <si>
    <r>
      <t xml:space="preserve">Razred djelatnosti 55.30
</t>
    </r>
    <r>
      <rPr>
        <sz val="8.5"/>
        <color indexed="9"/>
        <rFont val="Arial"/>
        <family val="2"/>
        <charset val="238"/>
      </rPr>
      <t>(tekuće razdoblje iz godišnjeg financijskog izvještaja)</t>
    </r>
  </si>
  <si>
    <t>Ukupno svi poduzetnici NKD 55.30</t>
  </si>
  <si>
    <t>Udio top pet poduzetnika u razredu djelatnosti NKD 55.30</t>
  </si>
  <si>
    <t>Rovinj</t>
  </si>
  <si>
    <t>Fažana</t>
  </si>
  <si>
    <t>INDUSTRIAL PROJECTS d.o.o.</t>
  </si>
  <si>
    <t>2020.</t>
  </si>
  <si>
    <t>(iznosi u tisućama kuna, prosječne plaće u kunama)</t>
  </si>
  <si>
    <t>Prosječne mjesečne neto plaće po zaposlenom</t>
  </si>
  <si>
    <t xml:space="preserve">Konsolidirani financijski rezultat – dobit (+) ili gubitak (-) razdoblja </t>
  </si>
  <si>
    <t>(iznosi u tisućama kuna)</t>
  </si>
  <si>
    <t>Sjedište</t>
  </si>
  <si>
    <t>03299965935</t>
  </si>
  <si>
    <t>VALALTA d.o.o. Rovinj</t>
  </si>
  <si>
    <t>NOA GRUPA d.o.o.</t>
  </si>
  <si>
    <t>Indeks
2022./2018.</t>
  </si>
  <si>
    <t>2021.</t>
  </si>
  <si>
    <t>2022.</t>
  </si>
  <si>
    <t>Tablica 1. Osnovni financijski rezultati poslovanja poduzetnika u djelatnosti 55.30 - Kampovi i prostori za kampiranje, za razdoblje od 2018. do 2022. godine</t>
  </si>
  <si>
    <t>Tablica 2.  Top pet poduzetnika po ukupnim prihodima u 2022. g., u razredu djelatnosti 55.30</t>
  </si>
  <si>
    <t>06374155285</t>
  </si>
  <si>
    <t>Novalja</t>
  </si>
  <si>
    <t>Bale</t>
  </si>
  <si>
    <t>HADRIA d.o.o.</t>
  </si>
  <si>
    <t>MON PERIN d.d.</t>
  </si>
  <si>
    <t>Bruto investicije samo u novu dugotrajnu imovinu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</si>
</sst>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6" formatCode="0.0"/>
    <numFmt numFmtId="167" formatCode="0.0%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8.5"/>
      <color indexed="9"/>
      <name val="Arial"/>
      <family val="2"/>
      <charset val="238"/>
    </font>
    <font>
      <sz val="8.5"/>
      <color theme="1"/>
      <name val="Calibri"/>
      <family val="2"/>
      <charset val="238"/>
      <scheme val="minor"/>
    </font>
    <font>
      <sz val="9"/>
      <color rgb="FF00325A"/>
      <name val="Arial"/>
      <family val="2"/>
      <charset val="238"/>
    </font>
    <font>
      <b/>
      <sz val="9"/>
      <color rgb="FF00325A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scheme val="minor"/>
    </font>
    <font>
      <sz val="10"/>
      <name val="MS Sans Serif"/>
      <charset val="238"/>
    </font>
    <font>
      <b/>
      <sz val="9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7">
    <xf numFmtId="0" fontId="0" fillId="0" borderId="0"/>
    <xf numFmtId="0" fontId="2" fillId="0" borderId="0"/>
    <xf numFmtId="0" fontId="3" fillId="0" borderId="0"/>
    <xf numFmtId="0" fontId="10" fillId="0" borderId="0"/>
    <xf numFmtId="0" fontId="3" fillId="0" borderId="0"/>
    <xf numFmtId="0" fontId="12" fillId="0" borderId="0"/>
    <xf numFmtId="0" fontId="13" fillId="0" borderId="0"/>
    <xf numFmtId="0" fontId="17" fillId="0" borderId="0" applyNumberForma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13" fillId="0" borderId="0"/>
    <xf numFmtId="0" fontId="18" fillId="0" borderId="0"/>
    <xf numFmtId="0" fontId="2" fillId="0" borderId="0"/>
    <xf numFmtId="0" fontId="3" fillId="0" borderId="0"/>
    <xf numFmtId="0" fontId="20" fillId="0" borderId="0"/>
    <xf numFmtId="0" fontId="2" fillId="0" borderId="0"/>
  </cellStyleXfs>
  <cellXfs count="63">
    <xf numFmtId="0" fontId="0" fillId="0" borderId="0" xfId="0"/>
    <xf numFmtId="0" fontId="4" fillId="0" borderId="0" xfId="2" applyFont="1" applyAlignment="1">
      <alignment horizontal="right" vertical="center"/>
    </xf>
    <xf numFmtId="0" fontId="3" fillId="0" borderId="0" xfId="2"/>
    <xf numFmtId="0" fontId="3" fillId="0" borderId="0" xfId="2" applyFill="1"/>
    <xf numFmtId="0" fontId="3" fillId="0" borderId="0" xfId="2" applyFont="1" applyAlignment="1"/>
    <xf numFmtId="0" fontId="1" fillId="0" borderId="0" xfId="2" applyFont="1"/>
    <xf numFmtId="0" fontId="8" fillId="0" borderId="3" xfId="2" applyFont="1" applyFill="1" applyBorder="1" applyAlignment="1">
      <alignment vertical="center" wrapText="1"/>
    </xf>
    <xf numFmtId="3" fontId="8" fillId="0" borderId="3" xfId="2" applyNumberFormat="1" applyFont="1" applyFill="1" applyBorder="1" applyAlignment="1">
      <alignment horizontal="right" vertical="center" wrapText="1"/>
    </xf>
    <xf numFmtId="0" fontId="9" fillId="0" borderId="3" xfId="2" applyFont="1" applyFill="1" applyBorder="1" applyAlignment="1">
      <alignment vertical="center" wrapText="1"/>
    </xf>
    <xf numFmtId="3" fontId="9" fillId="0" borderId="3" xfId="2" applyNumberFormat="1" applyFont="1" applyFill="1" applyBorder="1" applyAlignment="1">
      <alignment horizontal="right" vertical="center" wrapText="1"/>
    </xf>
    <xf numFmtId="0" fontId="8" fillId="0" borderId="5" xfId="2" applyFont="1" applyFill="1" applyBorder="1" applyAlignment="1">
      <alignment vertical="center" wrapText="1"/>
    </xf>
    <xf numFmtId="3" fontId="8" fillId="0" borderId="5" xfId="2" applyNumberFormat="1" applyFont="1" applyFill="1" applyBorder="1" applyAlignment="1">
      <alignment horizontal="right" vertical="center" wrapText="1"/>
    </xf>
    <xf numFmtId="0" fontId="5" fillId="3" borderId="4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vertical="center" wrapText="1"/>
    </xf>
    <xf numFmtId="3" fontId="8" fillId="2" borderId="4" xfId="2" applyNumberFormat="1" applyFont="1" applyFill="1" applyBorder="1" applyAlignment="1">
      <alignment horizontal="right" vertical="center" wrapText="1"/>
    </xf>
    <xf numFmtId="0" fontId="13" fillId="0" borderId="0" xfId="6"/>
    <xf numFmtId="0" fontId="11" fillId="3" borderId="1" xfId="6" applyFont="1" applyFill="1" applyBorder="1" applyAlignment="1">
      <alignment horizontal="center" vertical="center" wrapText="1"/>
    </xf>
    <xf numFmtId="0" fontId="14" fillId="3" borderId="1" xfId="6" applyFont="1" applyFill="1" applyBorder="1" applyAlignment="1">
      <alignment horizontal="center" vertical="center" wrapText="1"/>
    </xf>
    <xf numFmtId="3" fontId="16" fillId="4" borderId="1" xfId="6" applyNumberFormat="1" applyFont="1" applyFill="1" applyBorder="1" applyAlignment="1">
      <alignment horizontal="right" vertical="center" wrapText="1"/>
    </xf>
    <xf numFmtId="167" fontId="16" fillId="6" borderId="1" xfId="6" applyNumberFormat="1" applyFont="1" applyFill="1" applyBorder="1" applyAlignment="1">
      <alignment horizontal="right" vertical="center" wrapText="1"/>
    </xf>
    <xf numFmtId="166" fontId="13" fillId="0" borderId="0" xfId="6" applyNumberFormat="1"/>
    <xf numFmtId="0" fontId="17" fillId="0" borderId="0" xfId="7" applyAlignment="1">
      <alignment vertical="center"/>
    </xf>
    <xf numFmtId="0" fontId="15" fillId="0" borderId="3" xfId="6" applyFont="1" applyFill="1" applyBorder="1" applyAlignment="1">
      <alignment horizontal="center" vertical="center"/>
    </xf>
    <xf numFmtId="0" fontId="15" fillId="0" borderId="3" xfId="6" applyFont="1" applyFill="1" applyBorder="1" applyAlignment="1">
      <alignment horizontal="left" vertical="center"/>
    </xf>
    <xf numFmtId="0" fontId="15" fillId="0" borderId="3" xfId="6" applyFont="1" applyFill="1" applyBorder="1" applyAlignment="1">
      <alignment horizontal="center" vertical="center" wrapText="1"/>
    </xf>
    <xf numFmtId="0" fontId="15" fillId="0" borderId="3" xfId="6" applyFont="1" applyFill="1" applyBorder="1" applyAlignment="1">
      <alignment horizontal="right" vertical="center" wrapText="1"/>
    </xf>
    <xf numFmtId="3" fontId="15" fillId="0" borderId="3" xfId="6" applyNumberFormat="1" applyFont="1" applyFill="1" applyBorder="1" applyAlignment="1">
      <alignment horizontal="right" vertical="center" wrapText="1"/>
    </xf>
    <xf numFmtId="0" fontId="15" fillId="0" borderId="12" xfId="6" applyFont="1" applyFill="1" applyBorder="1" applyAlignment="1">
      <alignment horizontal="center" vertical="center" wrapText="1"/>
    </xf>
    <xf numFmtId="0" fontId="15" fillId="0" borderId="12" xfId="6" applyFont="1" applyFill="1" applyBorder="1" applyAlignment="1">
      <alignment horizontal="left" vertical="center" wrapText="1"/>
    </xf>
    <xf numFmtId="0" fontId="15" fillId="0" borderId="12" xfId="6" applyFont="1" applyFill="1" applyBorder="1" applyAlignment="1">
      <alignment horizontal="right" vertical="center" wrapText="1"/>
    </xf>
    <xf numFmtId="3" fontId="15" fillId="0" borderId="12" xfId="6" applyNumberFormat="1" applyFont="1" applyFill="1" applyBorder="1" applyAlignment="1">
      <alignment horizontal="right" vertical="center" wrapText="1"/>
    </xf>
    <xf numFmtId="0" fontId="8" fillId="0" borderId="5" xfId="6" applyFont="1" applyFill="1" applyBorder="1" applyAlignment="1">
      <alignment horizontal="center" vertical="center" wrapText="1"/>
    </xf>
    <xf numFmtId="0" fontId="15" fillId="0" borderId="5" xfId="6" applyFont="1" applyFill="1" applyBorder="1" applyAlignment="1">
      <alignment horizontal="center" vertical="center"/>
    </xf>
    <xf numFmtId="0" fontId="15" fillId="0" borderId="5" xfId="6" applyFont="1" applyFill="1" applyBorder="1" applyAlignment="1">
      <alignment horizontal="left" vertical="center"/>
    </xf>
    <xf numFmtId="0" fontId="15" fillId="0" borderId="5" xfId="6" applyFont="1" applyFill="1" applyBorder="1" applyAlignment="1">
      <alignment horizontal="center" vertical="center" wrapText="1"/>
    </xf>
    <xf numFmtId="0" fontId="15" fillId="0" borderId="5" xfId="6" applyFont="1" applyFill="1" applyBorder="1" applyAlignment="1">
      <alignment horizontal="right" vertical="center" wrapText="1"/>
    </xf>
    <xf numFmtId="3" fontId="15" fillId="0" borderId="5" xfId="6" applyNumberFormat="1" applyFont="1" applyFill="1" applyBorder="1" applyAlignment="1">
      <alignment horizontal="right" vertical="center" wrapText="1"/>
    </xf>
    <xf numFmtId="3" fontId="16" fillId="5" borderId="2" xfId="6" applyNumberFormat="1" applyFont="1" applyFill="1" applyBorder="1" applyAlignment="1">
      <alignment horizontal="right" vertical="center" wrapText="1"/>
    </xf>
    <xf numFmtId="0" fontId="19" fillId="0" borderId="0" xfId="6" applyFont="1"/>
    <xf numFmtId="0" fontId="5" fillId="3" borderId="4" xfId="2" applyFont="1" applyFill="1" applyBorder="1" applyAlignment="1">
      <alignment horizontal="center" vertical="center" wrapText="1"/>
    </xf>
    <xf numFmtId="0" fontId="24" fillId="0" borderId="0" xfId="2" applyFont="1" applyAlignment="1">
      <alignment horizontal="left" vertical="center"/>
    </xf>
    <xf numFmtId="0" fontId="22" fillId="0" borderId="0" xfId="4" applyFont="1" applyAlignment="1">
      <alignment horizontal="left" vertical="center"/>
    </xf>
    <xf numFmtId="164" fontId="8" fillId="0" borderId="3" xfId="2" applyNumberFormat="1" applyFont="1" applyFill="1" applyBorder="1" applyAlignment="1">
      <alignment horizontal="right" vertical="center" wrapText="1"/>
    </xf>
    <xf numFmtId="164" fontId="8" fillId="2" borderId="4" xfId="2" applyNumberFormat="1" applyFont="1" applyFill="1" applyBorder="1" applyAlignment="1">
      <alignment horizontal="right" vertical="center" wrapText="1"/>
    </xf>
    <xf numFmtId="0" fontId="21" fillId="0" borderId="0" xfId="2" applyFont="1"/>
    <xf numFmtId="3" fontId="23" fillId="0" borderId="3" xfId="2" applyNumberFormat="1" applyFont="1" applyFill="1" applyBorder="1" applyAlignment="1">
      <alignment horizontal="right" vertical="center" wrapText="1"/>
    </xf>
    <xf numFmtId="164" fontId="8" fillId="0" borderId="5" xfId="2" applyNumberFormat="1" applyFont="1" applyFill="1" applyBorder="1" applyAlignment="1">
      <alignment horizontal="right" vertical="center" wrapText="1"/>
    </xf>
    <xf numFmtId="164" fontId="9" fillId="0" borderId="3" xfId="2" applyNumberFormat="1" applyFont="1" applyFill="1" applyBorder="1" applyAlignment="1">
      <alignment horizontal="right" vertical="center" wrapText="1"/>
    </xf>
    <xf numFmtId="0" fontId="21" fillId="0" borderId="0" xfId="6" applyFont="1" applyAlignment="1"/>
    <xf numFmtId="0" fontId="25" fillId="0" borderId="0" xfId="6" applyFont="1"/>
    <xf numFmtId="0" fontId="24" fillId="0" borderId="0" xfId="6" applyFont="1" applyAlignment="1">
      <alignment vertical="center"/>
    </xf>
    <xf numFmtId="0" fontId="15" fillId="0" borderId="3" xfId="6" quotePrefix="1" applyFont="1" applyFill="1" applyBorder="1" applyAlignment="1">
      <alignment horizontal="center" vertical="center"/>
    </xf>
    <xf numFmtId="0" fontId="15" fillId="0" borderId="12" xfId="6" quotePrefix="1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right" vertical="center"/>
    </xf>
    <xf numFmtId="0" fontId="16" fillId="4" borderId="1" xfId="6" applyFont="1" applyFill="1" applyBorder="1" applyAlignment="1">
      <alignment horizontal="left" vertical="center" wrapText="1"/>
    </xf>
    <xf numFmtId="0" fontId="16" fillId="5" borderId="9" xfId="6" applyFont="1" applyFill="1" applyBorder="1" applyAlignment="1">
      <alignment horizontal="left" vertical="center" wrapText="1"/>
    </xf>
    <xf numFmtId="0" fontId="16" fillId="5" borderId="10" xfId="6" applyFont="1" applyFill="1" applyBorder="1" applyAlignment="1">
      <alignment horizontal="left" vertical="center" wrapText="1"/>
    </xf>
    <xf numFmtId="0" fontId="16" fillId="5" borderId="11" xfId="6" applyFont="1" applyFill="1" applyBorder="1" applyAlignment="1">
      <alignment horizontal="left" vertical="center" wrapText="1"/>
    </xf>
    <xf numFmtId="0" fontId="16" fillId="6" borderId="6" xfId="6" applyFont="1" applyFill="1" applyBorder="1" applyAlignment="1">
      <alignment horizontal="left" vertical="center" wrapText="1"/>
    </xf>
    <xf numFmtId="0" fontId="16" fillId="6" borderId="7" xfId="6" applyFont="1" applyFill="1" applyBorder="1" applyAlignment="1">
      <alignment horizontal="left" vertical="center" wrapText="1"/>
    </xf>
    <xf numFmtId="0" fontId="16" fillId="6" borderId="8" xfId="6" applyFont="1" applyFill="1" applyBorder="1" applyAlignment="1">
      <alignment horizontal="left" vertical="center" wrapText="1"/>
    </xf>
  </cellXfs>
  <cellStyles count="17">
    <cellStyle name="Hiperveza 2" xfId="7"/>
    <cellStyle name="Normal 2" xfId="8"/>
    <cellStyle name="Normal 3" xfId="9"/>
    <cellStyle name="Normalno" xfId="0" builtinId="0"/>
    <cellStyle name="Normalno 10" xfId="10"/>
    <cellStyle name="Normalno 11" xfId="15"/>
    <cellStyle name="Normalno 2" xfId="1"/>
    <cellStyle name="Normalno 3" xfId="2"/>
    <cellStyle name="Normalno 3 2" xfId="11"/>
    <cellStyle name="Normalno 3 3" xfId="4"/>
    <cellStyle name="Normalno 4" xfId="3"/>
    <cellStyle name="Normalno 4 2" xfId="16"/>
    <cellStyle name="Normalno 5" xfId="5"/>
    <cellStyle name="Normalno 6" xfId="6"/>
    <cellStyle name="Normalno 7" xfId="12"/>
    <cellStyle name="Normalno 8" xfId="13"/>
    <cellStyle name="Normalno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28575</xdr:rowOff>
    </xdr:from>
    <xdr:to>
      <xdr:col>0</xdr:col>
      <xdr:colOff>1304925</xdr:colOff>
      <xdr:row>1</xdr:row>
      <xdr:rowOff>180975</xdr:rowOff>
    </xdr:to>
    <xdr:pic>
      <xdr:nvPicPr>
        <xdr:cNvPr id="3" name="Slika 2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47625</xdr:rowOff>
    </xdr:from>
    <xdr:to>
      <xdr:col>2</xdr:col>
      <xdr:colOff>0</xdr:colOff>
      <xdr:row>1</xdr:row>
      <xdr:rowOff>200025</xdr:rowOff>
    </xdr:to>
    <xdr:pic>
      <xdr:nvPicPr>
        <xdr:cNvPr id="3" name="Slika 2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G31"/>
  <sheetViews>
    <sheetView tabSelected="1" workbookViewId="0">
      <selection activeCell="A26" sqref="A26"/>
    </sheetView>
  </sheetViews>
  <sheetFormatPr defaultRowHeight="15" x14ac:dyDescent="0.25"/>
  <cols>
    <col min="1" max="1" width="41.7109375" style="2" customWidth="1"/>
    <col min="2" max="3" width="10.140625" style="2" customWidth="1"/>
    <col min="4" max="4" width="10.140625" style="3" customWidth="1"/>
    <col min="5" max="6" width="10.140625" style="2" customWidth="1"/>
    <col min="7" max="193" width="9.140625" style="2"/>
    <col min="194" max="194" width="39.140625" style="2" customWidth="1"/>
    <col min="195" max="203" width="10.42578125" style="2" customWidth="1"/>
    <col min="204" max="204" width="9.7109375" style="2" customWidth="1"/>
    <col min="205" max="449" width="9.140625" style="2"/>
    <col min="450" max="450" width="39.140625" style="2" customWidth="1"/>
    <col min="451" max="459" width="10.42578125" style="2" customWidth="1"/>
    <col min="460" max="460" width="9.7109375" style="2" customWidth="1"/>
    <col min="461" max="705" width="9.140625" style="2"/>
    <col min="706" max="706" width="39.140625" style="2" customWidth="1"/>
    <col min="707" max="715" width="10.42578125" style="2" customWidth="1"/>
    <col min="716" max="716" width="9.7109375" style="2" customWidth="1"/>
    <col min="717" max="961" width="9.140625" style="2"/>
    <col min="962" max="962" width="39.140625" style="2" customWidth="1"/>
    <col min="963" max="971" width="10.42578125" style="2" customWidth="1"/>
    <col min="972" max="972" width="9.7109375" style="2" customWidth="1"/>
    <col min="973" max="1217" width="9.140625" style="2"/>
    <col min="1218" max="1218" width="39.140625" style="2" customWidth="1"/>
    <col min="1219" max="1227" width="10.42578125" style="2" customWidth="1"/>
    <col min="1228" max="1228" width="9.7109375" style="2" customWidth="1"/>
    <col min="1229" max="1473" width="9.140625" style="2"/>
    <col min="1474" max="1474" width="39.140625" style="2" customWidth="1"/>
    <col min="1475" max="1483" width="10.42578125" style="2" customWidth="1"/>
    <col min="1484" max="1484" width="9.7109375" style="2" customWidth="1"/>
    <col min="1485" max="1729" width="9.140625" style="2"/>
    <col min="1730" max="1730" width="39.140625" style="2" customWidth="1"/>
    <col min="1731" max="1739" width="10.42578125" style="2" customWidth="1"/>
    <col min="1740" max="1740" width="9.7109375" style="2" customWidth="1"/>
    <col min="1741" max="1985" width="9.140625" style="2"/>
    <col min="1986" max="1986" width="39.140625" style="2" customWidth="1"/>
    <col min="1987" max="1995" width="10.42578125" style="2" customWidth="1"/>
    <col min="1996" max="1996" width="9.7109375" style="2" customWidth="1"/>
    <col min="1997" max="2241" width="9.140625" style="2"/>
    <col min="2242" max="2242" width="39.140625" style="2" customWidth="1"/>
    <col min="2243" max="2251" width="10.42578125" style="2" customWidth="1"/>
    <col min="2252" max="2252" width="9.7109375" style="2" customWidth="1"/>
    <col min="2253" max="2497" width="9.140625" style="2"/>
    <col min="2498" max="2498" width="39.140625" style="2" customWidth="1"/>
    <col min="2499" max="2507" width="10.42578125" style="2" customWidth="1"/>
    <col min="2508" max="2508" width="9.7109375" style="2" customWidth="1"/>
    <col min="2509" max="2753" width="9.140625" style="2"/>
    <col min="2754" max="2754" width="39.140625" style="2" customWidth="1"/>
    <col min="2755" max="2763" width="10.42578125" style="2" customWidth="1"/>
    <col min="2764" max="2764" width="9.7109375" style="2" customWidth="1"/>
    <col min="2765" max="3009" width="9.140625" style="2"/>
    <col min="3010" max="3010" width="39.140625" style="2" customWidth="1"/>
    <col min="3011" max="3019" width="10.42578125" style="2" customWidth="1"/>
    <col min="3020" max="3020" width="9.7109375" style="2" customWidth="1"/>
    <col min="3021" max="3265" width="9.140625" style="2"/>
    <col min="3266" max="3266" width="39.140625" style="2" customWidth="1"/>
    <col min="3267" max="3275" width="10.42578125" style="2" customWidth="1"/>
    <col min="3276" max="3276" width="9.7109375" style="2" customWidth="1"/>
    <col min="3277" max="3521" width="9.140625" style="2"/>
    <col min="3522" max="3522" width="39.140625" style="2" customWidth="1"/>
    <col min="3523" max="3531" width="10.42578125" style="2" customWidth="1"/>
    <col min="3532" max="3532" width="9.7109375" style="2" customWidth="1"/>
    <col min="3533" max="3777" width="9.140625" style="2"/>
    <col min="3778" max="3778" width="39.140625" style="2" customWidth="1"/>
    <col min="3779" max="3787" width="10.42578125" style="2" customWidth="1"/>
    <col min="3788" max="3788" width="9.7109375" style="2" customWidth="1"/>
    <col min="3789" max="4033" width="9.140625" style="2"/>
    <col min="4034" max="4034" width="39.140625" style="2" customWidth="1"/>
    <col min="4035" max="4043" width="10.42578125" style="2" customWidth="1"/>
    <col min="4044" max="4044" width="9.7109375" style="2" customWidth="1"/>
    <col min="4045" max="4289" width="9.140625" style="2"/>
    <col min="4290" max="4290" width="39.140625" style="2" customWidth="1"/>
    <col min="4291" max="4299" width="10.42578125" style="2" customWidth="1"/>
    <col min="4300" max="4300" width="9.7109375" style="2" customWidth="1"/>
    <col min="4301" max="4545" width="9.140625" style="2"/>
    <col min="4546" max="4546" width="39.140625" style="2" customWidth="1"/>
    <col min="4547" max="4555" width="10.42578125" style="2" customWidth="1"/>
    <col min="4556" max="4556" width="9.7109375" style="2" customWidth="1"/>
    <col min="4557" max="4801" width="9.140625" style="2"/>
    <col min="4802" max="4802" width="39.140625" style="2" customWidth="1"/>
    <col min="4803" max="4811" width="10.42578125" style="2" customWidth="1"/>
    <col min="4812" max="4812" width="9.7109375" style="2" customWidth="1"/>
    <col min="4813" max="5057" width="9.140625" style="2"/>
    <col min="5058" max="5058" width="39.140625" style="2" customWidth="1"/>
    <col min="5059" max="5067" width="10.42578125" style="2" customWidth="1"/>
    <col min="5068" max="5068" width="9.7109375" style="2" customWidth="1"/>
    <col min="5069" max="5313" width="9.140625" style="2"/>
    <col min="5314" max="5314" width="39.140625" style="2" customWidth="1"/>
    <col min="5315" max="5323" width="10.42578125" style="2" customWidth="1"/>
    <col min="5324" max="5324" width="9.7109375" style="2" customWidth="1"/>
    <col min="5325" max="5569" width="9.140625" style="2"/>
    <col min="5570" max="5570" width="39.140625" style="2" customWidth="1"/>
    <col min="5571" max="5579" width="10.42578125" style="2" customWidth="1"/>
    <col min="5580" max="5580" width="9.7109375" style="2" customWidth="1"/>
    <col min="5581" max="5825" width="9.140625" style="2"/>
    <col min="5826" max="5826" width="39.140625" style="2" customWidth="1"/>
    <col min="5827" max="5835" width="10.42578125" style="2" customWidth="1"/>
    <col min="5836" max="5836" width="9.7109375" style="2" customWidth="1"/>
    <col min="5837" max="6081" width="9.140625" style="2"/>
    <col min="6082" max="6082" width="39.140625" style="2" customWidth="1"/>
    <col min="6083" max="6091" width="10.42578125" style="2" customWidth="1"/>
    <col min="6092" max="6092" width="9.7109375" style="2" customWidth="1"/>
    <col min="6093" max="6337" width="9.140625" style="2"/>
    <col min="6338" max="6338" width="39.140625" style="2" customWidth="1"/>
    <col min="6339" max="6347" width="10.42578125" style="2" customWidth="1"/>
    <col min="6348" max="6348" width="9.7109375" style="2" customWidth="1"/>
    <col min="6349" max="6593" width="9.140625" style="2"/>
    <col min="6594" max="6594" width="39.140625" style="2" customWidth="1"/>
    <col min="6595" max="6603" width="10.42578125" style="2" customWidth="1"/>
    <col min="6604" max="6604" width="9.7109375" style="2" customWidth="1"/>
    <col min="6605" max="6849" width="9.140625" style="2"/>
    <col min="6850" max="6850" width="39.140625" style="2" customWidth="1"/>
    <col min="6851" max="6859" width="10.42578125" style="2" customWidth="1"/>
    <col min="6860" max="6860" width="9.7109375" style="2" customWidth="1"/>
    <col min="6861" max="7105" width="9.140625" style="2"/>
    <col min="7106" max="7106" width="39.140625" style="2" customWidth="1"/>
    <col min="7107" max="7115" width="10.42578125" style="2" customWidth="1"/>
    <col min="7116" max="7116" width="9.7109375" style="2" customWidth="1"/>
    <col min="7117" max="7361" width="9.140625" style="2"/>
    <col min="7362" max="7362" width="39.140625" style="2" customWidth="1"/>
    <col min="7363" max="7371" width="10.42578125" style="2" customWidth="1"/>
    <col min="7372" max="7372" width="9.7109375" style="2" customWidth="1"/>
    <col min="7373" max="7617" width="9.140625" style="2"/>
    <col min="7618" max="7618" width="39.140625" style="2" customWidth="1"/>
    <col min="7619" max="7627" width="10.42578125" style="2" customWidth="1"/>
    <col min="7628" max="7628" width="9.7109375" style="2" customWidth="1"/>
    <col min="7629" max="7873" width="9.140625" style="2"/>
    <col min="7874" max="7874" width="39.140625" style="2" customWidth="1"/>
    <col min="7875" max="7883" width="10.42578125" style="2" customWidth="1"/>
    <col min="7884" max="7884" width="9.7109375" style="2" customWidth="1"/>
    <col min="7885" max="8129" width="9.140625" style="2"/>
    <col min="8130" max="8130" width="39.140625" style="2" customWidth="1"/>
    <col min="8131" max="8139" width="10.42578125" style="2" customWidth="1"/>
    <col min="8140" max="8140" width="9.7109375" style="2" customWidth="1"/>
    <col min="8141" max="8385" width="9.140625" style="2"/>
    <col min="8386" max="8386" width="39.140625" style="2" customWidth="1"/>
    <col min="8387" max="8395" width="10.42578125" style="2" customWidth="1"/>
    <col min="8396" max="8396" width="9.7109375" style="2" customWidth="1"/>
    <col min="8397" max="8641" width="9.140625" style="2"/>
    <col min="8642" max="8642" width="39.140625" style="2" customWidth="1"/>
    <col min="8643" max="8651" width="10.42578125" style="2" customWidth="1"/>
    <col min="8652" max="8652" width="9.7109375" style="2" customWidth="1"/>
    <col min="8653" max="8897" width="9.140625" style="2"/>
    <col min="8898" max="8898" width="39.140625" style="2" customWidth="1"/>
    <col min="8899" max="8907" width="10.42578125" style="2" customWidth="1"/>
    <col min="8908" max="8908" width="9.7109375" style="2" customWidth="1"/>
    <col min="8909" max="9153" width="9.140625" style="2"/>
    <col min="9154" max="9154" width="39.140625" style="2" customWidth="1"/>
    <col min="9155" max="9163" width="10.42578125" style="2" customWidth="1"/>
    <col min="9164" max="9164" width="9.7109375" style="2" customWidth="1"/>
    <col min="9165" max="9409" width="9.140625" style="2"/>
    <col min="9410" max="9410" width="39.140625" style="2" customWidth="1"/>
    <col min="9411" max="9419" width="10.42578125" style="2" customWidth="1"/>
    <col min="9420" max="9420" width="9.7109375" style="2" customWidth="1"/>
    <col min="9421" max="9665" width="9.140625" style="2"/>
    <col min="9666" max="9666" width="39.140625" style="2" customWidth="1"/>
    <col min="9667" max="9675" width="10.42578125" style="2" customWidth="1"/>
    <col min="9676" max="9676" width="9.7109375" style="2" customWidth="1"/>
    <col min="9677" max="9921" width="9.140625" style="2"/>
    <col min="9922" max="9922" width="39.140625" style="2" customWidth="1"/>
    <col min="9923" max="9931" width="10.42578125" style="2" customWidth="1"/>
    <col min="9932" max="9932" width="9.7109375" style="2" customWidth="1"/>
    <col min="9933" max="10177" width="9.140625" style="2"/>
    <col min="10178" max="10178" width="39.140625" style="2" customWidth="1"/>
    <col min="10179" max="10187" width="10.42578125" style="2" customWidth="1"/>
    <col min="10188" max="10188" width="9.7109375" style="2" customWidth="1"/>
    <col min="10189" max="10433" width="9.140625" style="2"/>
    <col min="10434" max="10434" width="39.140625" style="2" customWidth="1"/>
    <col min="10435" max="10443" width="10.42578125" style="2" customWidth="1"/>
    <col min="10444" max="10444" width="9.7109375" style="2" customWidth="1"/>
    <col min="10445" max="10689" width="9.140625" style="2"/>
    <col min="10690" max="10690" width="39.140625" style="2" customWidth="1"/>
    <col min="10691" max="10699" width="10.42578125" style="2" customWidth="1"/>
    <col min="10700" max="10700" width="9.7109375" style="2" customWidth="1"/>
    <col min="10701" max="10945" width="9.140625" style="2"/>
    <col min="10946" max="10946" width="39.140625" style="2" customWidth="1"/>
    <col min="10947" max="10955" width="10.42578125" style="2" customWidth="1"/>
    <col min="10956" max="10956" width="9.7109375" style="2" customWidth="1"/>
    <col min="10957" max="11201" width="9.140625" style="2"/>
    <col min="11202" max="11202" width="39.140625" style="2" customWidth="1"/>
    <col min="11203" max="11211" width="10.42578125" style="2" customWidth="1"/>
    <col min="11212" max="11212" width="9.7109375" style="2" customWidth="1"/>
    <col min="11213" max="11457" width="9.140625" style="2"/>
    <col min="11458" max="11458" width="39.140625" style="2" customWidth="1"/>
    <col min="11459" max="11467" width="10.42578125" style="2" customWidth="1"/>
    <col min="11468" max="11468" width="9.7109375" style="2" customWidth="1"/>
    <col min="11469" max="11713" width="9.140625" style="2"/>
    <col min="11714" max="11714" width="39.140625" style="2" customWidth="1"/>
    <col min="11715" max="11723" width="10.42578125" style="2" customWidth="1"/>
    <col min="11724" max="11724" width="9.7109375" style="2" customWidth="1"/>
    <col min="11725" max="11969" width="9.140625" style="2"/>
    <col min="11970" max="11970" width="39.140625" style="2" customWidth="1"/>
    <col min="11971" max="11979" width="10.42578125" style="2" customWidth="1"/>
    <col min="11980" max="11980" width="9.7109375" style="2" customWidth="1"/>
    <col min="11981" max="12225" width="9.140625" style="2"/>
    <col min="12226" max="12226" width="39.140625" style="2" customWidth="1"/>
    <col min="12227" max="12235" width="10.42578125" style="2" customWidth="1"/>
    <col min="12236" max="12236" width="9.7109375" style="2" customWidth="1"/>
    <col min="12237" max="12481" width="9.140625" style="2"/>
    <col min="12482" max="12482" width="39.140625" style="2" customWidth="1"/>
    <col min="12483" max="12491" width="10.42578125" style="2" customWidth="1"/>
    <col min="12492" max="12492" width="9.7109375" style="2" customWidth="1"/>
    <col min="12493" max="12737" width="9.140625" style="2"/>
    <col min="12738" max="12738" width="39.140625" style="2" customWidth="1"/>
    <col min="12739" max="12747" width="10.42578125" style="2" customWidth="1"/>
    <col min="12748" max="12748" width="9.7109375" style="2" customWidth="1"/>
    <col min="12749" max="12993" width="9.140625" style="2"/>
    <col min="12994" max="12994" width="39.140625" style="2" customWidth="1"/>
    <col min="12995" max="13003" width="10.42578125" style="2" customWidth="1"/>
    <col min="13004" max="13004" width="9.7109375" style="2" customWidth="1"/>
    <col min="13005" max="13249" width="9.140625" style="2"/>
    <col min="13250" max="13250" width="39.140625" style="2" customWidth="1"/>
    <col min="13251" max="13259" width="10.42578125" style="2" customWidth="1"/>
    <col min="13260" max="13260" width="9.7109375" style="2" customWidth="1"/>
    <col min="13261" max="13505" width="9.140625" style="2"/>
    <col min="13506" max="13506" width="39.140625" style="2" customWidth="1"/>
    <col min="13507" max="13515" width="10.42578125" style="2" customWidth="1"/>
    <col min="13516" max="13516" width="9.7109375" style="2" customWidth="1"/>
    <col min="13517" max="13761" width="9.140625" style="2"/>
    <col min="13762" max="13762" width="39.140625" style="2" customWidth="1"/>
    <col min="13763" max="13771" width="10.42578125" style="2" customWidth="1"/>
    <col min="13772" max="13772" width="9.7109375" style="2" customWidth="1"/>
    <col min="13773" max="14017" width="9.140625" style="2"/>
    <col min="14018" max="14018" width="39.140625" style="2" customWidth="1"/>
    <col min="14019" max="14027" width="10.42578125" style="2" customWidth="1"/>
    <col min="14028" max="14028" width="9.7109375" style="2" customWidth="1"/>
    <col min="14029" max="14273" width="9.140625" style="2"/>
    <col min="14274" max="14274" width="39.140625" style="2" customWidth="1"/>
    <col min="14275" max="14283" width="10.42578125" style="2" customWidth="1"/>
    <col min="14284" max="14284" width="9.7109375" style="2" customWidth="1"/>
    <col min="14285" max="14529" width="9.140625" style="2"/>
    <col min="14530" max="14530" width="39.140625" style="2" customWidth="1"/>
    <col min="14531" max="14539" width="10.42578125" style="2" customWidth="1"/>
    <col min="14540" max="14540" width="9.7109375" style="2" customWidth="1"/>
    <col min="14541" max="14785" width="9.140625" style="2"/>
    <col min="14786" max="14786" width="39.140625" style="2" customWidth="1"/>
    <col min="14787" max="14795" width="10.42578125" style="2" customWidth="1"/>
    <col min="14796" max="14796" width="9.7109375" style="2" customWidth="1"/>
    <col min="14797" max="15041" width="9.140625" style="2"/>
    <col min="15042" max="15042" width="39.140625" style="2" customWidth="1"/>
    <col min="15043" max="15051" width="10.42578125" style="2" customWidth="1"/>
    <col min="15052" max="15052" width="9.7109375" style="2" customWidth="1"/>
    <col min="15053" max="15297" width="9.140625" style="2"/>
    <col min="15298" max="15298" width="39.140625" style="2" customWidth="1"/>
    <col min="15299" max="15307" width="10.42578125" style="2" customWidth="1"/>
    <col min="15308" max="15308" width="9.7109375" style="2" customWidth="1"/>
    <col min="15309" max="15553" width="9.140625" style="2"/>
    <col min="15554" max="15554" width="39.140625" style="2" customWidth="1"/>
    <col min="15555" max="15563" width="10.42578125" style="2" customWidth="1"/>
    <col min="15564" max="15564" width="9.7109375" style="2" customWidth="1"/>
    <col min="15565" max="15809" width="9.140625" style="2"/>
    <col min="15810" max="15810" width="39.140625" style="2" customWidth="1"/>
    <col min="15811" max="15819" width="10.42578125" style="2" customWidth="1"/>
    <col min="15820" max="15820" width="9.7109375" style="2" customWidth="1"/>
    <col min="15821" max="16065" width="9.140625" style="2"/>
    <col min="16066" max="16066" width="39.140625" style="2" customWidth="1"/>
    <col min="16067" max="16075" width="10.42578125" style="2" customWidth="1"/>
    <col min="16076" max="16076" width="9.7109375" style="2" customWidth="1"/>
    <col min="16077" max="16384" width="9.140625" style="2"/>
  </cols>
  <sheetData>
    <row r="1" spans="1:7" x14ac:dyDescent="0.25">
      <c r="A1" s="1"/>
    </row>
    <row r="2" spans="1:7" x14ac:dyDescent="0.25">
      <c r="A2" s="1"/>
    </row>
    <row r="3" spans="1:7" x14ac:dyDescent="0.25">
      <c r="A3" s="44" t="s">
        <v>50</v>
      </c>
      <c r="B3" s="4"/>
      <c r="C3" s="4"/>
    </row>
    <row r="4" spans="1:7" x14ac:dyDescent="0.25">
      <c r="A4" s="55" t="s">
        <v>39</v>
      </c>
      <c r="B4" s="55"/>
      <c r="C4" s="55"/>
      <c r="D4" s="55"/>
      <c r="E4" s="55"/>
      <c r="F4" s="55"/>
      <c r="G4" s="55"/>
    </row>
    <row r="5" spans="1:7" ht="15" customHeight="1" x14ac:dyDescent="0.25">
      <c r="A5" s="53" t="s">
        <v>0</v>
      </c>
      <c r="B5" s="53" t="s">
        <v>32</v>
      </c>
      <c r="C5" s="53"/>
      <c r="D5" s="53"/>
      <c r="E5" s="53"/>
      <c r="F5" s="53"/>
      <c r="G5" s="53"/>
    </row>
    <row r="6" spans="1:7" ht="12" customHeight="1" x14ac:dyDescent="0.25">
      <c r="A6" s="53"/>
      <c r="B6" s="53"/>
      <c r="C6" s="53"/>
      <c r="D6" s="53"/>
      <c r="E6" s="53"/>
      <c r="F6" s="53"/>
      <c r="G6" s="53"/>
    </row>
    <row r="7" spans="1:7" ht="22.5" x14ac:dyDescent="0.25">
      <c r="A7" s="54"/>
      <c r="B7" s="12" t="s">
        <v>25</v>
      </c>
      <c r="C7" s="12" t="s">
        <v>26</v>
      </c>
      <c r="D7" s="12" t="s">
        <v>38</v>
      </c>
      <c r="E7" s="12" t="s">
        <v>48</v>
      </c>
      <c r="F7" s="12" t="s">
        <v>49</v>
      </c>
      <c r="G7" s="39" t="s">
        <v>47</v>
      </c>
    </row>
    <row r="8" spans="1:7" x14ac:dyDescent="0.25">
      <c r="A8" s="13" t="s">
        <v>5</v>
      </c>
      <c r="B8" s="14">
        <v>177</v>
      </c>
      <c r="C8" s="14">
        <v>187</v>
      </c>
      <c r="D8" s="14">
        <v>197</v>
      </c>
      <c r="E8" s="14">
        <v>216</v>
      </c>
      <c r="F8" s="14">
        <v>226</v>
      </c>
      <c r="G8" s="43">
        <f>F8/B8*100</f>
        <v>127.68361581920904</v>
      </c>
    </row>
    <row r="9" spans="1:7" x14ac:dyDescent="0.25">
      <c r="A9" s="13" t="s">
        <v>6</v>
      </c>
      <c r="B9" s="14">
        <v>108</v>
      </c>
      <c r="C9" s="14">
        <v>99</v>
      </c>
      <c r="D9" s="14">
        <v>71</v>
      </c>
      <c r="E9" s="14">
        <v>121</v>
      </c>
      <c r="F9" s="14">
        <v>135</v>
      </c>
      <c r="G9" s="43">
        <f>F9/B9*100</f>
        <v>125</v>
      </c>
    </row>
    <row r="10" spans="1:7" x14ac:dyDescent="0.25">
      <c r="A10" s="13" t="s">
        <v>7</v>
      </c>
      <c r="B10" s="14">
        <v>69</v>
      </c>
      <c r="C10" s="14">
        <v>88</v>
      </c>
      <c r="D10" s="14">
        <v>126</v>
      </c>
      <c r="E10" s="14">
        <v>95</v>
      </c>
      <c r="F10" s="14">
        <v>91</v>
      </c>
      <c r="G10" s="43">
        <f t="shared" ref="G10:G23" si="0">F10/B10*100</f>
        <v>131.8840579710145</v>
      </c>
    </row>
    <row r="11" spans="1:7" x14ac:dyDescent="0.25">
      <c r="A11" s="10" t="s">
        <v>8</v>
      </c>
      <c r="B11" s="11">
        <v>1224</v>
      </c>
      <c r="C11" s="11">
        <v>1354</v>
      </c>
      <c r="D11" s="11">
        <v>1169</v>
      </c>
      <c r="E11" s="11">
        <v>1310</v>
      </c>
      <c r="F11" s="11">
        <v>1679</v>
      </c>
      <c r="G11" s="46">
        <f t="shared" si="0"/>
        <v>137.17320261437908</v>
      </c>
    </row>
    <row r="12" spans="1:7" x14ac:dyDescent="0.25">
      <c r="A12" s="6" t="s">
        <v>9</v>
      </c>
      <c r="B12" s="7">
        <v>854913.89800000004</v>
      </c>
      <c r="C12" s="7">
        <v>873972.51500000001</v>
      </c>
      <c r="D12" s="7">
        <v>584930.38800000004</v>
      </c>
      <c r="E12" s="7">
        <v>990745.61300000001</v>
      </c>
      <c r="F12" s="7">
        <v>1572264.2830000001</v>
      </c>
      <c r="G12" s="42">
        <f>F12/B12*100</f>
        <v>183.90907981238598</v>
      </c>
    </row>
    <row r="13" spans="1:7" x14ac:dyDescent="0.25">
      <c r="A13" s="6" t="s">
        <v>10</v>
      </c>
      <c r="B13" s="7">
        <v>686949.53500000003</v>
      </c>
      <c r="C13" s="7">
        <v>740083.7</v>
      </c>
      <c r="D13" s="7">
        <v>619537.30099999998</v>
      </c>
      <c r="E13" s="7">
        <v>788936.37300000002</v>
      </c>
      <c r="F13" s="7">
        <v>1213901.3019999999</v>
      </c>
      <c r="G13" s="42">
        <f t="shared" si="0"/>
        <v>176.70894878762817</v>
      </c>
    </row>
    <row r="14" spans="1:7" x14ac:dyDescent="0.25">
      <c r="A14" s="6" t="s">
        <v>11</v>
      </c>
      <c r="B14" s="7">
        <v>180859.03400000001</v>
      </c>
      <c r="C14" s="7">
        <v>172342.56899999999</v>
      </c>
      <c r="D14" s="7">
        <v>42090.231</v>
      </c>
      <c r="E14" s="7">
        <v>227493.98199999999</v>
      </c>
      <c r="F14" s="7">
        <v>376845.99599999998</v>
      </c>
      <c r="G14" s="42">
        <f t="shared" si="0"/>
        <v>208.36448568004622</v>
      </c>
    </row>
    <row r="15" spans="1:7" x14ac:dyDescent="0.25">
      <c r="A15" s="6" t="s">
        <v>12</v>
      </c>
      <c r="B15" s="7">
        <v>12894.671</v>
      </c>
      <c r="C15" s="7">
        <v>38453.754000000001</v>
      </c>
      <c r="D15" s="7">
        <v>76697.144</v>
      </c>
      <c r="E15" s="7">
        <v>25684.741999999998</v>
      </c>
      <c r="F15" s="7">
        <v>18483.014999999999</v>
      </c>
      <c r="G15" s="42">
        <f t="shared" si="0"/>
        <v>143.33839925035699</v>
      </c>
    </row>
    <row r="16" spans="1:7" x14ac:dyDescent="0.25">
      <c r="A16" s="6" t="s">
        <v>13</v>
      </c>
      <c r="B16" s="7">
        <v>27829.495999999999</v>
      </c>
      <c r="C16" s="7">
        <v>33652.627</v>
      </c>
      <c r="D16" s="7">
        <v>4548.4459999999999</v>
      </c>
      <c r="E16" s="7">
        <v>24962.841</v>
      </c>
      <c r="F16" s="7">
        <v>46191.067999999999</v>
      </c>
      <c r="G16" s="42">
        <f t="shared" si="0"/>
        <v>165.978816145287</v>
      </c>
    </row>
    <row r="17" spans="1:7" x14ac:dyDescent="0.25">
      <c r="A17" s="6" t="s">
        <v>14</v>
      </c>
      <c r="B17" s="7">
        <v>153225.40400000001</v>
      </c>
      <c r="C17" s="7">
        <v>141900.70000000001</v>
      </c>
      <c r="D17" s="7">
        <v>37606.910000000003</v>
      </c>
      <c r="E17" s="7">
        <v>202586.04399999999</v>
      </c>
      <c r="F17" s="7">
        <v>330868.29700000002</v>
      </c>
      <c r="G17" s="42">
        <f t="shared" si="0"/>
        <v>215.93566625544679</v>
      </c>
    </row>
    <row r="18" spans="1:7" x14ac:dyDescent="0.25">
      <c r="A18" s="6" t="s">
        <v>15</v>
      </c>
      <c r="B18" s="7">
        <v>13090.537</v>
      </c>
      <c r="C18" s="7">
        <v>41664.512000000002</v>
      </c>
      <c r="D18" s="7">
        <v>76762.269</v>
      </c>
      <c r="E18" s="7">
        <v>25739.645</v>
      </c>
      <c r="F18" s="7">
        <v>18696.383999999998</v>
      </c>
      <c r="G18" s="42">
        <f t="shared" si="0"/>
        <v>142.82365956415691</v>
      </c>
    </row>
    <row r="19" spans="1:7" s="5" customFormat="1" ht="24" x14ac:dyDescent="0.25">
      <c r="A19" s="8" t="s">
        <v>41</v>
      </c>
      <c r="B19" s="9">
        <v>140134.867</v>
      </c>
      <c r="C19" s="9">
        <v>100236.18799999999</v>
      </c>
      <c r="D19" s="45">
        <v>-39155.358999999997</v>
      </c>
      <c r="E19" s="9">
        <v>176846.399</v>
      </c>
      <c r="F19" s="9">
        <v>312171.913</v>
      </c>
      <c r="G19" s="47">
        <f>F19/B19*100</f>
        <v>222.76534004916849</v>
      </c>
    </row>
    <row r="20" spans="1:7" x14ac:dyDescent="0.25">
      <c r="A20" s="6" t="s">
        <v>16</v>
      </c>
      <c r="B20" s="7">
        <v>211107.71100000001</v>
      </c>
      <c r="C20" s="7">
        <v>215488.228</v>
      </c>
      <c r="D20" s="7">
        <v>142218.967</v>
      </c>
      <c r="E20" s="7">
        <v>261927.386</v>
      </c>
      <c r="F20" s="7">
        <v>491713.79700000002</v>
      </c>
      <c r="G20" s="42">
        <f t="shared" si="0"/>
        <v>232.92081311042213</v>
      </c>
    </row>
    <row r="21" spans="1:7" x14ac:dyDescent="0.25">
      <c r="A21" s="6" t="s">
        <v>17</v>
      </c>
      <c r="B21" s="7">
        <v>31726.024000000001</v>
      </c>
      <c r="C21" s="7">
        <v>39959.296000000002</v>
      </c>
      <c r="D21" s="7">
        <v>28036.596000000001</v>
      </c>
      <c r="E21" s="7">
        <v>25437.96</v>
      </c>
      <c r="F21" s="7">
        <v>67380.331000000006</v>
      </c>
      <c r="G21" s="42">
        <f t="shared" si="0"/>
        <v>212.38189506507342</v>
      </c>
    </row>
    <row r="22" spans="1:7" x14ac:dyDescent="0.25">
      <c r="A22" s="6" t="s">
        <v>18</v>
      </c>
      <c r="B22" s="7">
        <v>179381.68700000001</v>
      </c>
      <c r="C22" s="7">
        <v>175528.932</v>
      </c>
      <c r="D22" s="7">
        <v>114182.371</v>
      </c>
      <c r="E22" s="7">
        <v>236489.42600000001</v>
      </c>
      <c r="F22" s="7">
        <v>424333.46600000001</v>
      </c>
      <c r="G22" s="42">
        <f>F22/B22*100</f>
        <v>236.55339243185955</v>
      </c>
    </row>
    <row r="23" spans="1:7" x14ac:dyDescent="0.25">
      <c r="A23" s="6" t="s">
        <v>57</v>
      </c>
      <c r="B23" s="7">
        <v>75879.826000000001</v>
      </c>
      <c r="C23" s="7">
        <v>56596.553</v>
      </c>
      <c r="D23" s="7">
        <v>56373.284</v>
      </c>
      <c r="E23" s="7">
        <v>51943.135999999999</v>
      </c>
      <c r="F23" s="7">
        <v>152570.84</v>
      </c>
      <c r="G23" s="42">
        <f t="shared" si="0"/>
        <v>201.06904304182245</v>
      </c>
    </row>
    <row r="24" spans="1:7" ht="14.25" customHeight="1" x14ac:dyDescent="0.25">
      <c r="A24" s="6" t="s">
        <v>40</v>
      </c>
      <c r="B24" s="7">
        <v>5834.8105255991286</v>
      </c>
      <c r="C24" s="7">
        <v>5830.7483382570163</v>
      </c>
      <c r="D24" s="7">
        <v>5758.3422440832619</v>
      </c>
      <c r="E24" s="7">
        <v>6236.776908396947</v>
      </c>
      <c r="F24" s="7">
        <v>7279.8817252332738</v>
      </c>
      <c r="G24" s="42">
        <f>F24/B24*100</f>
        <v>124.76637747351296</v>
      </c>
    </row>
    <row r="25" spans="1:7" x14ac:dyDescent="0.25">
      <c r="A25" s="40" t="s">
        <v>24</v>
      </c>
    </row>
    <row r="26" spans="1:7" x14ac:dyDescent="0.25">
      <c r="A26" s="41"/>
    </row>
    <row r="27" spans="1:7" x14ac:dyDescent="0.25">
      <c r="A27" s="40"/>
    </row>
    <row r="31" spans="1:7" x14ac:dyDescent="0.25">
      <c r="D31" s="2"/>
    </row>
  </sheetData>
  <mergeCells count="3">
    <mergeCell ref="A5:A7"/>
    <mergeCell ref="B5:G6"/>
    <mergeCell ref="A4:G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2:I20"/>
  <sheetViews>
    <sheetView workbookViewId="0">
      <selection activeCell="A15" sqref="A15"/>
    </sheetView>
  </sheetViews>
  <sheetFormatPr defaultRowHeight="15" x14ac:dyDescent="0.25"/>
  <cols>
    <col min="1" max="1" width="6" style="15" customWidth="1"/>
    <col min="2" max="2" width="13.42578125" style="15" customWidth="1"/>
    <col min="3" max="3" width="27.28515625" style="15" customWidth="1"/>
    <col min="4" max="4" width="11" style="15" customWidth="1"/>
    <col min="5" max="7" width="10.85546875" style="15" customWidth="1"/>
    <col min="8" max="13" width="9.140625" style="15"/>
    <col min="14" max="14" width="14.85546875" style="15" bestFit="1" customWidth="1"/>
    <col min="15" max="15" width="13.85546875" style="15" bestFit="1" customWidth="1"/>
    <col min="16" max="16384" width="9.140625" style="15"/>
  </cols>
  <sheetData>
    <row r="2" spans="1:9" ht="17.25" customHeight="1" x14ac:dyDescent="0.25"/>
    <row r="3" spans="1:9" x14ac:dyDescent="0.25">
      <c r="A3" s="48" t="s">
        <v>51</v>
      </c>
      <c r="B3" s="49"/>
      <c r="C3" s="49"/>
      <c r="D3" s="49"/>
      <c r="E3" s="49"/>
      <c r="F3" s="49"/>
      <c r="G3" s="49"/>
    </row>
    <row r="4" spans="1:9" x14ac:dyDescent="0.25">
      <c r="A4" s="55" t="s">
        <v>42</v>
      </c>
      <c r="B4" s="55"/>
      <c r="C4" s="55"/>
      <c r="D4" s="55"/>
      <c r="E4" s="55"/>
      <c r="F4" s="55"/>
      <c r="G4" s="55"/>
    </row>
    <row r="5" spans="1:9" ht="23.25" customHeight="1" x14ac:dyDescent="0.25">
      <c r="A5" s="16" t="s">
        <v>27</v>
      </c>
      <c r="B5" s="16" t="s">
        <v>4</v>
      </c>
      <c r="C5" s="16" t="s">
        <v>28</v>
      </c>
      <c r="D5" s="16" t="s">
        <v>43</v>
      </c>
      <c r="E5" s="16" t="s">
        <v>1</v>
      </c>
      <c r="F5" s="17" t="s">
        <v>2</v>
      </c>
      <c r="G5" s="16" t="s">
        <v>3</v>
      </c>
    </row>
    <row r="6" spans="1:9" x14ac:dyDescent="0.25">
      <c r="A6" s="31" t="s">
        <v>19</v>
      </c>
      <c r="B6" s="32">
        <v>94300736117</v>
      </c>
      <c r="C6" s="33" t="s">
        <v>45</v>
      </c>
      <c r="D6" s="34" t="s">
        <v>35</v>
      </c>
      <c r="E6" s="35">
        <v>397</v>
      </c>
      <c r="F6" s="36">
        <v>323227.64500000002</v>
      </c>
      <c r="G6" s="36">
        <v>56134.8</v>
      </c>
      <c r="I6" s="20"/>
    </row>
    <row r="7" spans="1:9" x14ac:dyDescent="0.25">
      <c r="A7" s="24" t="s">
        <v>20</v>
      </c>
      <c r="B7" s="22">
        <v>99530879287</v>
      </c>
      <c r="C7" s="23" t="s">
        <v>55</v>
      </c>
      <c r="D7" s="24" t="s">
        <v>53</v>
      </c>
      <c r="E7" s="25">
        <v>139</v>
      </c>
      <c r="F7" s="26">
        <v>174757.62899999999</v>
      </c>
      <c r="G7" s="26">
        <v>26749.955000000002</v>
      </c>
    </row>
    <row r="8" spans="1:9" x14ac:dyDescent="0.25">
      <c r="A8" s="24" t="s">
        <v>21</v>
      </c>
      <c r="B8" s="22">
        <v>15703919969</v>
      </c>
      <c r="C8" s="23" t="s">
        <v>37</v>
      </c>
      <c r="D8" s="24" t="s">
        <v>36</v>
      </c>
      <c r="E8" s="25">
        <v>19</v>
      </c>
      <c r="F8" s="26">
        <v>100502.515</v>
      </c>
      <c r="G8" s="26">
        <v>40621.974000000002</v>
      </c>
    </row>
    <row r="9" spans="1:9" x14ac:dyDescent="0.25">
      <c r="A9" s="24" t="s">
        <v>22</v>
      </c>
      <c r="B9" s="51" t="s">
        <v>44</v>
      </c>
      <c r="C9" s="23" t="s">
        <v>46</v>
      </c>
      <c r="D9" s="24" t="s">
        <v>29</v>
      </c>
      <c r="E9" s="25">
        <v>70</v>
      </c>
      <c r="F9" s="26">
        <v>91458.516000000003</v>
      </c>
      <c r="G9" s="26">
        <v>34241.985999999997</v>
      </c>
    </row>
    <row r="10" spans="1:9" x14ac:dyDescent="0.25">
      <c r="A10" s="27" t="s">
        <v>23</v>
      </c>
      <c r="B10" s="52" t="s">
        <v>52</v>
      </c>
      <c r="C10" s="28" t="s">
        <v>56</v>
      </c>
      <c r="D10" s="27" t="s">
        <v>54</v>
      </c>
      <c r="E10" s="29">
        <v>41</v>
      </c>
      <c r="F10" s="30">
        <v>77175.887000000002</v>
      </c>
      <c r="G10" s="30">
        <v>24079.133999999998</v>
      </c>
    </row>
    <row r="11" spans="1:9" ht="15" customHeight="1" x14ac:dyDescent="0.25">
      <c r="A11" s="56" t="s">
        <v>30</v>
      </c>
      <c r="B11" s="56"/>
      <c r="C11" s="56"/>
      <c r="D11" s="56"/>
      <c r="E11" s="18">
        <f>SUM(E6:E10)</f>
        <v>666</v>
      </c>
      <c r="F11" s="18">
        <f>SUM(F6:F10)</f>
        <v>767122.19199999992</v>
      </c>
      <c r="G11" s="18">
        <f>SUM(G6:G10)</f>
        <v>181827.84899999999</v>
      </c>
    </row>
    <row r="12" spans="1:9" ht="15" customHeight="1" x14ac:dyDescent="0.25">
      <c r="A12" s="57" t="s">
        <v>33</v>
      </c>
      <c r="B12" s="58"/>
      <c r="C12" s="58"/>
      <c r="D12" s="59"/>
      <c r="E12" s="37">
        <v>1679</v>
      </c>
      <c r="F12" s="37">
        <v>1572264.2830000001</v>
      </c>
      <c r="G12" s="37">
        <v>330868.29700000014</v>
      </c>
    </row>
    <row r="13" spans="1:9" ht="15" customHeight="1" x14ac:dyDescent="0.25">
      <c r="A13" s="60" t="s">
        <v>34</v>
      </c>
      <c r="B13" s="61"/>
      <c r="C13" s="61"/>
      <c r="D13" s="62"/>
      <c r="E13" s="19">
        <f>E11/E12</f>
        <v>0.39666468135795119</v>
      </c>
      <c r="F13" s="19">
        <f>F11/F12</f>
        <v>0.48790918950106299</v>
      </c>
      <c r="G13" s="19">
        <f>G11/G12</f>
        <v>0.54954751074262009</v>
      </c>
    </row>
    <row r="14" spans="1:9" x14ac:dyDescent="0.25">
      <c r="A14" s="50" t="s">
        <v>31</v>
      </c>
    </row>
    <row r="15" spans="1:9" x14ac:dyDescent="0.25">
      <c r="G15" s="20"/>
    </row>
    <row r="16" spans="1:9" x14ac:dyDescent="0.25">
      <c r="G16" s="20"/>
    </row>
    <row r="17" spans="1:2" x14ac:dyDescent="0.25">
      <c r="A17" s="21"/>
    </row>
    <row r="18" spans="1:2" x14ac:dyDescent="0.25">
      <c r="A18" s="38"/>
    </row>
    <row r="20" spans="1:2" x14ac:dyDescent="0.25">
      <c r="B20" s="38"/>
    </row>
  </sheetData>
  <mergeCells count="4">
    <mergeCell ref="A11:D11"/>
    <mergeCell ref="A12:D12"/>
    <mergeCell ref="A13:D13"/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Tablica 1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MŠ</cp:lastModifiedBy>
  <dcterms:created xsi:type="dcterms:W3CDTF">2019-06-11T12:47:47Z</dcterms:created>
  <dcterms:modified xsi:type="dcterms:W3CDTF">2024-04-11T12:45:32Z</dcterms:modified>
</cp:coreProperties>
</file>