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5" windowWidth="14805" windowHeight="7890" tabRatio="879"/>
  </bookViews>
  <sheets>
    <sheet name="Tablica 1" sheetId="2" r:id="rId1"/>
    <sheet name="Tablica 2" sheetId="3" r:id="rId2"/>
    <sheet name="Tablica 3" sheetId="16" r:id="rId3"/>
  </sheets>
  <definedNames>
    <definedName name="_ftn1" localSheetId="1">'Tablica 2'!#REF!</definedName>
    <definedName name="_ftn1" localSheetId="2">'Tablica 3'!#REF!</definedName>
    <definedName name="PODACI" localSheetId="2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E11" i="3" l="1"/>
  <c r="G11" i="16" l="1"/>
  <c r="G13" i="16" s="1"/>
  <c r="F11" i="16"/>
  <c r="F13" i="16" s="1"/>
  <c r="E11" i="16"/>
  <c r="E13" i="16" s="1"/>
  <c r="G11" i="3"/>
  <c r="G13" i="3" s="1"/>
  <c r="F11" i="3"/>
  <c r="E13" i="3"/>
  <c r="F13" i="3" l="1"/>
</calcChain>
</file>

<file path=xl/sharedStrings.xml><?xml version="1.0" encoding="utf-8"?>
<sst xmlns="http://schemas.openxmlformats.org/spreadsheetml/2006/main" count="82" uniqueCount="49">
  <si>
    <t>Opis</t>
  </si>
  <si>
    <t>Index</t>
  </si>
  <si>
    <t>Broj poduzetnika</t>
  </si>
  <si>
    <t>-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</si>
  <si>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</si>
  <si>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</si>
  <si>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</si>
  <si>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</si>
  <si>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</si>
  <si>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</si>
  <si>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</si>
  <si>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</si>
  <si>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</si>
  <si>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</si>
  <si>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Prosječna mjesečna neto plaća po zaposlenom</t>
  </si>
  <si>
    <t>Izvoz</t>
  </si>
  <si>
    <t>Uvoz</t>
  </si>
  <si>
    <t>Trgovinski saldo</t>
  </si>
  <si>
    <t xml:space="preserve">Konsolidirani financijski rezultat – dobit (+) ili gubitak (-) razdoblja </t>
  </si>
  <si>
    <t>OIB</t>
  </si>
  <si>
    <t>R.br.</t>
  </si>
  <si>
    <t>Naziv</t>
  </si>
  <si>
    <t>1.</t>
  </si>
  <si>
    <t>2.</t>
  </si>
  <si>
    <t>3.</t>
  </si>
  <si>
    <t>4.</t>
  </si>
  <si>
    <t>5.</t>
  </si>
  <si>
    <t>Izvor: Fina – Registar godišnjih financijskih izvještaja</t>
  </si>
  <si>
    <t>Zagreb</t>
  </si>
  <si>
    <t>Sjedište</t>
  </si>
  <si>
    <t>(iznosi u tisućama kuna, prosječne plaće u kunama)</t>
  </si>
  <si>
    <t>(iznosi u tisućama kuna)</t>
  </si>
  <si>
    <t>2021.</t>
  </si>
  <si>
    <t>Trgovina na malo igrama i igračkama u specijaliziranim prodavaonicama NKD 47.65</t>
  </si>
  <si>
    <t>Ukupno top pet</t>
  </si>
  <si>
    <t>Ukupno svi poduzetnici NKD 47.65</t>
  </si>
  <si>
    <t>Udio top pet poduzetnika u djelatnosti NKD 47.65</t>
  </si>
  <si>
    <t>Dugo Selo</t>
  </si>
  <si>
    <t>ARANEA TOYS d.o.o.</t>
  </si>
  <si>
    <t>B100 d.o.o.</t>
  </si>
  <si>
    <t>MAGIC OMENS d.o.o.</t>
  </si>
  <si>
    <t>2022.</t>
  </si>
  <si>
    <t>Tablica 1.  Osnovni financijski rezultati poslovanja poduzetnika u djelatnosti 47.65 – Trgovina na malo igrama i igračkama u specijaliziranim prodavaonicama, u 2022. godini</t>
  </si>
  <si>
    <t>Tablica 2.  Top pet poduzetnika po ukupnim prihodima u razredu djelatnosti 47.65, u 2022. godini</t>
  </si>
  <si>
    <t>ARANEA MALOPRODAJA d.o.o.</t>
  </si>
  <si>
    <t>MINI GENIE d.o.o.</t>
  </si>
  <si>
    <t>Tablica 3.  Top pet poduzetnika po dobiti razdoblja u razredu djelatnosti 47.65, u 2022. godini</t>
  </si>
  <si>
    <t>Čakovec</t>
  </si>
  <si>
    <t>TC JANA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</si>
</sst>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0.0%"/>
    <numFmt numFmtId="166" formatCode="#,##0.0"/>
    <numFmt numFmtId="168" formatCode="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56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9"/>
      <color indexed="9"/>
      <name val="Arial"/>
      <family val="2"/>
      <charset val="238"/>
    </font>
    <font>
      <sz val="10"/>
      <name val="MS Sans Serif"/>
      <charset val="238"/>
    </font>
    <font>
      <b/>
      <sz val="8"/>
      <color rgb="FFFFFFFF"/>
      <name val="Arial"/>
      <family val="2"/>
      <charset val="238"/>
    </font>
    <font>
      <sz val="9"/>
      <color rgb="FF00325A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indexed="56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9"/>
      <color theme="3" tint="-0.249977111117893"/>
      <name val="Arial"/>
      <family val="2"/>
      <charset val="238"/>
    </font>
    <font>
      <sz val="10"/>
      <name val="MS Sans Serif"/>
      <family val="2"/>
      <charset val="238"/>
    </font>
    <font>
      <i/>
      <sz val="8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10"/>
      <color theme="4" tint="-0.499984740745262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sz val="9"/>
      <color theme="1"/>
      <name val="Calibri"/>
      <family val="2"/>
      <scheme val="minor"/>
    </font>
    <font>
      <sz val="9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9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0">
    <xf numFmtId="0" fontId="0" fillId="0" borderId="0"/>
    <xf numFmtId="0" fontId="10" fillId="0" borderId="0"/>
    <xf numFmtId="0" fontId="5" fillId="0" borderId="0"/>
    <xf numFmtId="0" fontId="15" fillId="0" borderId="0" applyNumberFormat="0" applyFill="0" applyBorder="0" applyAlignment="0" applyProtection="0"/>
    <xf numFmtId="0" fontId="17" fillId="0" borderId="0"/>
    <xf numFmtId="0" fontId="4" fillId="0" borderId="0"/>
    <xf numFmtId="0" fontId="10" fillId="0" borderId="0"/>
    <xf numFmtId="0" fontId="3" fillId="0" borderId="0"/>
    <xf numFmtId="0" fontId="2" fillId="0" borderId="0"/>
    <xf numFmtId="0" fontId="1" fillId="0" borderId="0"/>
  </cellStyleXfs>
  <cellXfs count="51">
    <xf numFmtId="0" fontId="0" fillId="0" borderId="0" xfId="0"/>
    <xf numFmtId="0" fontId="7" fillId="0" borderId="0" xfId="0" applyFont="1"/>
    <xf numFmtId="0" fontId="6" fillId="0" borderId="1" xfId="0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3" fontId="6" fillId="0" borderId="2" xfId="0" applyNumberFormat="1" applyFont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/>
    </xf>
    <xf numFmtId="3" fontId="6" fillId="2" borderId="3" xfId="0" applyNumberFormat="1" applyFont="1" applyFill="1" applyBorder="1" applyAlignment="1">
      <alignment horizontal="right" vertical="center"/>
    </xf>
    <xf numFmtId="0" fontId="14" fillId="0" borderId="1" xfId="0" applyFont="1" applyBorder="1" applyAlignment="1">
      <alignment horizontal="left" vertical="center"/>
    </xf>
    <xf numFmtId="3" fontId="13" fillId="3" borderId="3" xfId="0" applyNumberFormat="1" applyFont="1" applyFill="1" applyBorder="1" applyAlignment="1">
      <alignment horizontal="right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horizontal="center" vertical="center"/>
    </xf>
    <xf numFmtId="166" fontId="6" fillId="2" borderId="3" xfId="0" applyNumberFormat="1" applyFont="1" applyFill="1" applyBorder="1" applyAlignment="1">
      <alignment horizontal="right" vertical="center"/>
    </xf>
    <xf numFmtId="166" fontId="6" fillId="0" borderId="2" xfId="0" applyNumberFormat="1" applyFont="1" applyBorder="1" applyAlignment="1">
      <alignment horizontal="right" vertical="center"/>
    </xf>
    <xf numFmtId="166" fontId="6" fillId="0" borderId="1" xfId="0" applyNumberFormat="1" applyFont="1" applyBorder="1" applyAlignment="1">
      <alignment horizontal="right" vertical="center"/>
    </xf>
    <xf numFmtId="166" fontId="14" fillId="0" borderId="1" xfId="0" applyNumberFormat="1" applyFont="1" applyBorder="1" applyAlignment="1">
      <alignment horizontal="right" vertical="center"/>
    </xf>
    <xf numFmtId="3" fontId="16" fillId="4" borderId="3" xfId="0" applyNumberFormat="1" applyFont="1" applyFill="1" applyBorder="1" applyAlignment="1">
      <alignment horizontal="right" vertical="center" wrapText="1"/>
    </xf>
    <xf numFmtId="3" fontId="16" fillId="5" borderId="3" xfId="0" applyNumberFormat="1" applyFont="1" applyFill="1" applyBorder="1" applyAlignment="1">
      <alignment horizontal="right" vertical="center" wrapText="1"/>
    </xf>
    <xf numFmtId="0" fontId="15" fillId="0" borderId="0" xfId="3" applyAlignment="1">
      <alignment vertical="center"/>
    </xf>
    <xf numFmtId="165" fontId="16" fillId="6" borderId="3" xfId="0" applyNumberFormat="1" applyFont="1" applyFill="1" applyBorder="1" applyAlignment="1">
      <alignment horizontal="right" vertical="center" wrapText="1"/>
    </xf>
    <xf numFmtId="0" fontId="16" fillId="4" borderId="3" xfId="0" applyFont="1" applyFill="1" applyBorder="1" applyAlignment="1">
      <alignment vertical="center" wrapText="1"/>
    </xf>
    <xf numFmtId="0" fontId="16" fillId="5" borderId="3" xfId="0" applyFont="1" applyFill="1" applyBorder="1" applyAlignment="1">
      <alignment vertical="center" wrapText="1"/>
    </xf>
    <xf numFmtId="0" fontId="16" fillId="6" borderId="3" xfId="0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left" vertical="center" wrapText="1"/>
    </xf>
    <xf numFmtId="168" fontId="0" fillId="0" borderId="0" xfId="0" applyNumberFormat="1"/>
    <xf numFmtId="49" fontId="9" fillId="7" borderId="3" xfId="0" applyNumberFormat="1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9" fillId="0" borderId="0" xfId="0" applyFont="1" applyAlignment="1"/>
    <xf numFmtId="0" fontId="20" fillId="0" borderId="0" xfId="0" applyFont="1"/>
    <xf numFmtId="0" fontId="18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24" fillId="0" borderId="0" xfId="0" applyFont="1"/>
    <xf numFmtId="3" fontId="25" fillId="0" borderId="1" xfId="0" applyNumberFormat="1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/>
    </xf>
    <xf numFmtId="0" fontId="8" fillId="7" borderId="3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right" vertical="center"/>
    </xf>
    <xf numFmtId="0" fontId="21" fillId="0" borderId="6" xfId="0" applyFont="1" applyBorder="1" applyAlignment="1">
      <alignment horizontal="right" vertical="center"/>
    </xf>
    <xf numFmtId="0" fontId="16" fillId="4" borderId="4" xfId="0" applyFont="1" applyFill="1" applyBorder="1" applyAlignment="1">
      <alignment horizontal="left"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16" fillId="4" borderId="7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left" vertical="center" wrapText="1"/>
    </xf>
    <xf numFmtId="0" fontId="16" fillId="5" borderId="5" xfId="0" applyFont="1" applyFill="1" applyBorder="1" applyAlignment="1">
      <alignment horizontal="left" vertical="center" wrapText="1"/>
    </xf>
    <xf numFmtId="0" fontId="16" fillId="5" borderId="7" xfId="0" applyFont="1" applyFill="1" applyBorder="1" applyAlignment="1">
      <alignment horizontal="left" vertical="center" wrapText="1"/>
    </xf>
    <xf numFmtId="0" fontId="16" fillId="6" borderId="4" xfId="0" applyFont="1" applyFill="1" applyBorder="1" applyAlignment="1">
      <alignment horizontal="left" vertical="center" wrapText="1"/>
    </xf>
    <xf numFmtId="0" fontId="16" fillId="6" borderId="5" xfId="0" applyFont="1" applyFill="1" applyBorder="1" applyAlignment="1">
      <alignment horizontal="left" vertical="center" wrapText="1"/>
    </xf>
    <xf numFmtId="0" fontId="16" fillId="6" borderId="7" xfId="0" applyFont="1" applyFill="1" applyBorder="1" applyAlignment="1">
      <alignment horizontal="left" vertical="center" wrapText="1"/>
    </xf>
  </cellXfs>
  <cellStyles count="10">
    <cellStyle name="Hiperveza" xfId="3" builtinId="8"/>
    <cellStyle name="Normal 2" xfId="1"/>
    <cellStyle name="Normal 3" xfId="2"/>
    <cellStyle name="Normalno" xfId="0" builtinId="0"/>
    <cellStyle name="Normalno 2" xfId="4"/>
    <cellStyle name="Normalno 3" xfId="5"/>
    <cellStyle name="Normalno 4" xfId="6"/>
    <cellStyle name="Normalno 5" xfId="7"/>
    <cellStyle name="Normalno 6" xfId="8"/>
    <cellStyle name="Normalno 7" xfId="9"/>
  </cellStyles>
  <dxfs count="0"/>
  <tableStyles count="0" defaultTableStyle="TableStyleMedium2" defaultPivotStyle="PivotStyleMedium9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76200</xdr:rowOff>
    </xdr:from>
    <xdr:to>
      <xdr:col>0</xdr:col>
      <xdr:colOff>1295400</xdr:colOff>
      <xdr:row>1</xdr:row>
      <xdr:rowOff>152399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12192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76200</xdr:rowOff>
    </xdr:from>
    <xdr:to>
      <xdr:col>2</xdr:col>
      <xdr:colOff>9525</xdr:colOff>
      <xdr:row>1</xdr:row>
      <xdr:rowOff>152399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12096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85725</xdr:rowOff>
    </xdr:from>
    <xdr:to>
      <xdr:col>1</xdr:col>
      <xdr:colOff>866775</xdr:colOff>
      <xdr:row>1</xdr:row>
      <xdr:rowOff>161924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5725"/>
          <a:ext cx="12096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3"/>
  <sheetViews>
    <sheetView tabSelected="1" workbookViewId="0">
      <selection activeCell="A24" sqref="A24"/>
    </sheetView>
  </sheetViews>
  <sheetFormatPr defaultRowHeight="15" x14ac:dyDescent="0.25"/>
  <cols>
    <col min="1" max="1" width="54.7109375" customWidth="1"/>
    <col min="2" max="4" width="10.5703125" customWidth="1"/>
  </cols>
  <sheetData>
    <row r="3" spans="1:4" x14ac:dyDescent="0.25">
      <c r="A3" s="30" t="s">
        <v>42</v>
      </c>
      <c r="B3" s="31"/>
      <c r="C3" s="31"/>
      <c r="D3" s="31"/>
    </row>
    <row r="4" spans="1:4" x14ac:dyDescent="0.25">
      <c r="A4" s="40" t="s">
        <v>30</v>
      </c>
      <c r="B4" s="40"/>
      <c r="C4" s="40"/>
      <c r="D4" s="40"/>
    </row>
    <row r="5" spans="1:4" ht="36.75" customHeight="1" x14ac:dyDescent="0.25">
      <c r="A5" s="38" t="s">
        <v>0</v>
      </c>
      <c r="B5" s="39" t="s">
        <v>33</v>
      </c>
      <c r="C5" s="39"/>
      <c r="D5" s="39"/>
    </row>
    <row r="6" spans="1:4" x14ac:dyDescent="0.25">
      <c r="A6" s="38"/>
      <c r="B6" s="28" t="s">
        <v>32</v>
      </c>
      <c r="C6" s="28" t="s">
        <v>41</v>
      </c>
      <c r="D6" s="28" t="s">
        <v>1</v>
      </c>
    </row>
    <row r="7" spans="1:4" x14ac:dyDescent="0.25">
      <c r="A7" s="6" t="s">
        <v>2</v>
      </c>
      <c r="B7" s="7"/>
      <c r="C7" s="7">
        <v>20</v>
      </c>
      <c r="D7" s="15" t="s">
        <v>3</v>
      </c>
    </row>
    <row r="8" spans="1:4" x14ac:dyDescent="0.25">
      <c r="A8" s="6" t="s">
        <v>4</v>
      </c>
      <c r="B8" s="7">
        <v>14</v>
      </c>
      <c r="C8" s="7">
        <v>10</v>
      </c>
      <c r="D8" s="15">
        <v>71.428571428571431</v>
      </c>
    </row>
    <row r="9" spans="1:4" x14ac:dyDescent="0.25">
      <c r="A9" s="6" t="s">
        <v>5</v>
      </c>
      <c r="B9" s="7">
        <v>4</v>
      </c>
      <c r="C9" s="7">
        <v>10</v>
      </c>
      <c r="D9" s="15">
        <v>250</v>
      </c>
    </row>
    <row r="10" spans="1:4" x14ac:dyDescent="0.25">
      <c r="A10" s="4" t="s">
        <v>6</v>
      </c>
      <c r="B10" s="5">
        <v>57</v>
      </c>
      <c r="C10" s="5">
        <v>101</v>
      </c>
      <c r="D10" s="16">
        <v>177.19298245614036</v>
      </c>
    </row>
    <row r="11" spans="1:4" x14ac:dyDescent="0.25">
      <c r="A11" s="2" t="s">
        <v>7</v>
      </c>
      <c r="B11" s="3">
        <v>45530.934000000001</v>
      </c>
      <c r="C11" s="3">
        <v>75106.675000000003</v>
      </c>
      <c r="D11" s="17">
        <v>164.95746606032725</v>
      </c>
    </row>
    <row r="12" spans="1:4" x14ac:dyDescent="0.25">
      <c r="A12" s="2" t="s">
        <v>8</v>
      </c>
      <c r="B12" s="3">
        <v>46843.919000000002</v>
      </c>
      <c r="C12" s="3">
        <v>74475.892000000007</v>
      </c>
      <c r="D12" s="17">
        <v>158.9873212785634</v>
      </c>
    </row>
    <row r="13" spans="1:4" x14ac:dyDescent="0.25">
      <c r="A13" s="2" t="s">
        <v>9</v>
      </c>
      <c r="B13" s="3">
        <v>1535.422</v>
      </c>
      <c r="C13" s="3">
        <v>1524.5550000000001</v>
      </c>
      <c r="D13" s="17">
        <v>99.292246691788961</v>
      </c>
    </row>
    <row r="14" spans="1:4" x14ac:dyDescent="0.25">
      <c r="A14" s="2" t="s">
        <v>10</v>
      </c>
      <c r="B14" s="3">
        <v>2848.4070000000002</v>
      </c>
      <c r="C14" s="3">
        <v>893.77200000000005</v>
      </c>
      <c r="D14" s="17">
        <v>31.377959680621487</v>
      </c>
    </row>
    <row r="15" spans="1:4" x14ac:dyDescent="0.25">
      <c r="A15" s="2" t="s">
        <v>11</v>
      </c>
      <c r="B15" s="3">
        <v>264.209</v>
      </c>
      <c r="C15" s="3">
        <v>287.57600000000002</v>
      </c>
      <c r="D15" s="17">
        <v>108.84413475695378</v>
      </c>
    </row>
    <row r="16" spans="1:4" x14ac:dyDescent="0.25">
      <c r="A16" s="2" t="s">
        <v>12</v>
      </c>
      <c r="B16" s="3">
        <v>1271.213</v>
      </c>
      <c r="C16" s="3">
        <v>1236.979</v>
      </c>
      <c r="D16" s="17">
        <v>97.306981599464464</v>
      </c>
    </row>
    <row r="17" spans="1:4" x14ac:dyDescent="0.25">
      <c r="A17" s="2" t="s">
        <v>13</v>
      </c>
      <c r="B17" s="3">
        <v>2848.4070000000002</v>
      </c>
      <c r="C17" s="3">
        <v>893.77200000000005</v>
      </c>
      <c r="D17" s="17">
        <v>31.377959680621487</v>
      </c>
    </row>
    <row r="18" spans="1:4" x14ac:dyDescent="0.25">
      <c r="A18" s="8" t="s">
        <v>18</v>
      </c>
      <c r="B18" s="36">
        <v>-1577.194</v>
      </c>
      <c r="C18" s="37">
        <v>343.20699999999999</v>
      </c>
      <c r="D18" s="18" t="s">
        <v>3</v>
      </c>
    </row>
    <row r="19" spans="1:4" x14ac:dyDescent="0.25">
      <c r="A19" s="2" t="s">
        <v>15</v>
      </c>
      <c r="B19" s="3">
        <v>18955.452000000001</v>
      </c>
      <c r="C19" s="3">
        <v>23588.861000000001</v>
      </c>
      <c r="D19" s="17">
        <v>124.44367456919518</v>
      </c>
    </row>
    <row r="20" spans="1:4" x14ac:dyDescent="0.25">
      <c r="A20" s="2" t="s">
        <v>16</v>
      </c>
      <c r="B20" s="3">
        <v>3944.7310000000002</v>
      </c>
      <c r="C20" s="3">
        <v>6521.4639999999999</v>
      </c>
      <c r="D20" s="17">
        <v>165.32087992818774</v>
      </c>
    </row>
    <row r="21" spans="1:4" x14ac:dyDescent="0.25">
      <c r="A21" s="2" t="s">
        <v>17</v>
      </c>
      <c r="B21" s="3">
        <v>15010.721</v>
      </c>
      <c r="C21" s="3">
        <v>17067.397000000001</v>
      </c>
      <c r="D21" s="17">
        <v>113.70138049997733</v>
      </c>
    </row>
    <row r="22" spans="1:4" x14ac:dyDescent="0.25">
      <c r="A22" s="2" t="s">
        <v>14</v>
      </c>
      <c r="B22" s="3">
        <v>4707.8918128654968</v>
      </c>
      <c r="C22" s="3">
        <v>5179.6064356435645</v>
      </c>
      <c r="D22" s="17">
        <v>110.01965723785302</v>
      </c>
    </row>
    <row r="23" spans="1:4" x14ac:dyDescent="0.25">
      <c r="A23" s="32" t="s">
        <v>27</v>
      </c>
      <c r="B23" s="1"/>
      <c r="C23" s="1"/>
      <c r="D23" s="1"/>
    </row>
  </sheetData>
  <mergeCells count="3">
    <mergeCell ref="A5:A6"/>
    <mergeCell ref="B5:D5"/>
    <mergeCell ref="A4:D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7"/>
  <sheetViews>
    <sheetView workbookViewId="0">
      <selection activeCell="A15" sqref="A15"/>
    </sheetView>
  </sheetViews>
  <sheetFormatPr defaultRowHeight="15" x14ac:dyDescent="0.25"/>
  <cols>
    <col min="1" max="1" width="6" customWidth="1"/>
    <col min="2" max="2" width="13.42578125" customWidth="1"/>
    <col min="3" max="3" width="26" customWidth="1"/>
    <col min="4" max="4" width="12" customWidth="1"/>
    <col min="5" max="5" width="10.140625" customWidth="1"/>
    <col min="6" max="6" width="9.85546875" customWidth="1"/>
    <col min="13" max="13" width="14.85546875" bestFit="1" customWidth="1"/>
    <col min="14" max="14" width="13.85546875" bestFit="1" customWidth="1"/>
  </cols>
  <sheetData>
    <row r="3" spans="1:10" s="33" customFormat="1" ht="12" x14ac:dyDescent="0.2">
      <c r="A3" s="30" t="s">
        <v>43</v>
      </c>
      <c r="B3" s="34"/>
      <c r="C3" s="34"/>
      <c r="D3" s="34"/>
      <c r="E3" s="34"/>
      <c r="F3" s="34"/>
      <c r="G3" s="34"/>
    </row>
    <row r="4" spans="1:10" x14ac:dyDescent="0.25">
      <c r="A4" s="41" t="s">
        <v>31</v>
      </c>
      <c r="B4" s="41"/>
      <c r="C4" s="41"/>
      <c r="D4" s="41"/>
      <c r="E4" s="41"/>
      <c r="F4" s="41"/>
      <c r="G4" s="41"/>
      <c r="J4" s="33"/>
    </row>
    <row r="5" spans="1:10" ht="23.25" customHeight="1" x14ac:dyDescent="0.25">
      <c r="A5" s="29" t="s">
        <v>20</v>
      </c>
      <c r="B5" s="29" t="s">
        <v>19</v>
      </c>
      <c r="C5" s="29" t="s">
        <v>21</v>
      </c>
      <c r="D5" s="29" t="s">
        <v>29</v>
      </c>
      <c r="E5" s="29" t="s">
        <v>6</v>
      </c>
      <c r="F5" s="29" t="s">
        <v>7</v>
      </c>
      <c r="G5" s="29" t="s">
        <v>12</v>
      </c>
      <c r="J5" s="33"/>
    </row>
    <row r="6" spans="1:10" x14ac:dyDescent="0.25">
      <c r="A6" s="10" t="s">
        <v>22</v>
      </c>
      <c r="B6" s="14">
        <v>99965974590</v>
      </c>
      <c r="C6" s="11" t="s">
        <v>38</v>
      </c>
      <c r="D6" s="12" t="s">
        <v>28</v>
      </c>
      <c r="E6" s="13">
        <v>26</v>
      </c>
      <c r="F6" s="9">
        <v>41170.042000000001</v>
      </c>
      <c r="G6" s="9">
        <v>28.498999999999999</v>
      </c>
      <c r="I6" s="27"/>
      <c r="J6" s="33"/>
    </row>
    <row r="7" spans="1:10" x14ac:dyDescent="0.25">
      <c r="A7" s="12" t="s">
        <v>23</v>
      </c>
      <c r="B7" s="14">
        <v>85821188970</v>
      </c>
      <c r="C7" s="11" t="s">
        <v>44</v>
      </c>
      <c r="D7" s="12" t="s">
        <v>28</v>
      </c>
      <c r="E7" s="13">
        <v>36</v>
      </c>
      <c r="F7" s="9">
        <v>16539.223999999998</v>
      </c>
      <c r="G7" s="9">
        <v>267.51400000000001</v>
      </c>
      <c r="I7" s="27"/>
      <c r="J7" s="33"/>
    </row>
    <row r="8" spans="1:10" x14ac:dyDescent="0.25">
      <c r="A8" s="12" t="s">
        <v>24</v>
      </c>
      <c r="B8" s="14">
        <v>98327101901</v>
      </c>
      <c r="C8" s="11" t="s">
        <v>39</v>
      </c>
      <c r="D8" s="12" t="s">
        <v>37</v>
      </c>
      <c r="E8" s="13">
        <v>14</v>
      </c>
      <c r="F8" s="9">
        <v>6045.23</v>
      </c>
      <c r="G8" s="9">
        <v>433.00299999999999</v>
      </c>
      <c r="I8" s="27"/>
      <c r="J8" s="33"/>
    </row>
    <row r="9" spans="1:10" x14ac:dyDescent="0.25">
      <c r="A9" s="12" t="s">
        <v>25</v>
      </c>
      <c r="B9" s="14">
        <v>60407906720</v>
      </c>
      <c r="C9" s="11" t="s">
        <v>45</v>
      </c>
      <c r="D9" s="12" t="s">
        <v>28</v>
      </c>
      <c r="E9" s="13">
        <v>1</v>
      </c>
      <c r="F9" s="9">
        <v>3553.0419999999999</v>
      </c>
      <c r="G9" s="9">
        <v>113.828</v>
      </c>
      <c r="I9" s="27"/>
      <c r="J9" s="33"/>
    </row>
    <row r="10" spans="1:10" x14ac:dyDescent="0.25">
      <c r="A10" s="12" t="s">
        <v>26</v>
      </c>
      <c r="B10" s="14">
        <v>61037058902</v>
      </c>
      <c r="C10" s="26" t="s">
        <v>40</v>
      </c>
      <c r="D10" s="12" t="s">
        <v>28</v>
      </c>
      <c r="E10" s="13">
        <v>5</v>
      </c>
      <c r="F10" s="9">
        <v>3214.482</v>
      </c>
      <c r="G10" s="9">
        <v>149.01400000000001</v>
      </c>
      <c r="I10" s="27"/>
      <c r="J10" s="33"/>
    </row>
    <row r="11" spans="1:10" ht="15" customHeight="1" x14ac:dyDescent="0.25">
      <c r="A11" s="42" t="s">
        <v>34</v>
      </c>
      <c r="B11" s="43"/>
      <c r="C11" s="43"/>
      <c r="D11" s="44"/>
      <c r="E11" s="19">
        <f>SUM(E6:E10)</f>
        <v>82</v>
      </c>
      <c r="F11" s="19">
        <f>SUM(F6:F10)</f>
        <v>70522.02</v>
      </c>
      <c r="G11" s="19">
        <f>SUM(G6:G10)</f>
        <v>991.85800000000006</v>
      </c>
      <c r="J11" s="33"/>
    </row>
    <row r="12" spans="1:10" ht="15" customHeight="1" x14ac:dyDescent="0.25">
      <c r="A12" s="45" t="s">
        <v>35</v>
      </c>
      <c r="B12" s="46"/>
      <c r="C12" s="46"/>
      <c r="D12" s="47"/>
      <c r="E12" s="20">
        <v>101</v>
      </c>
      <c r="F12" s="20">
        <v>75106.675000000003</v>
      </c>
      <c r="G12" s="20">
        <v>1236.979</v>
      </c>
      <c r="J12" s="33"/>
    </row>
    <row r="13" spans="1:10" ht="15" customHeight="1" x14ac:dyDescent="0.25">
      <c r="A13" s="48" t="s">
        <v>36</v>
      </c>
      <c r="B13" s="49"/>
      <c r="C13" s="49"/>
      <c r="D13" s="50"/>
      <c r="E13" s="22">
        <f>E11/E12</f>
        <v>0.81188118811881194</v>
      </c>
      <c r="F13" s="22">
        <f>F11/F12</f>
        <v>0.93895808861196428</v>
      </c>
      <c r="G13" s="22">
        <f>G11/G12</f>
        <v>0.80183899645830692</v>
      </c>
    </row>
    <row r="14" spans="1:10" x14ac:dyDescent="0.25">
      <c r="A14" s="32" t="s">
        <v>27</v>
      </c>
    </row>
    <row r="15" spans="1:10" x14ac:dyDescent="0.25">
      <c r="F15" s="27"/>
    </row>
    <row r="16" spans="1:10" x14ac:dyDescent="0.25">
      <c r="F16" s="27"/>
    </row>
    <row r="17" spans="1:1" x14ac:dyDescent="0.25">
      <c r="A17" s="21"/>
    </row>
  </sheetData>
  <mergeCells count="4">
    <mergeCell ref="A4:G4"/>
    <mergeCell ref="A11:D11"/>
    <mergeCell ref="A12:D12"/>
    <mergeCell ref="A13:D1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7"/>
  <sheetViews>
    <sheetView workbookViewId="0">
      <selection activeCell="A15" sqref="A15"/>
    </sheetView>
  </sheetViews>
  <sheetFormatPr defaultRowHeight="15" x14ac:dyDescent="0.25"/>
  <cols>
    <col min="1" max="1" width="6" customWidth="1"/>
    <col min="2" max="2" width="13.42578125" customWidth="1"/>
    <col min="3" max="3" width="26.28515625" customWidth="1"/>
    <col min="4" max="4" width="13.28515625" bestFit="1" customWidth="1"/>
    <col min="5" max="5" width="9.7109375" customWidth="1"/>
    <col min="6" max="6" width="10.28515625" customWidth="1"/>
    <col min="13" max="13" width="14.85546875" bestFit="1" customWidth="1"/>
    <col min="14" max="14" width="13.85546875" bestFit="1" customWidth="1"/>
  </cols>
  <sheetData>
    <row r="3" spans="1:7" x14ac:dyDescent="0.25">
      <c r="A3" s="30" t="s">
        <v>46</v>
      </c>
      <c r="B3" s="35"/>
      <c r="C3" s="35"/>
      <c r="D3" s="35"/>
      <c r="E3" s="35"/>
      <c r="F3" s="35"/>
      <c r="G3" s="35"/>
    </row>
    <row r="4" spans="1:7" x14ac:dyDescent="0.25">
      <c r="A4" s="41" t="s">
        <v>31</v>
      </c>
      <c r="B4" s="41"/>
      <c r="C4" s="41"/>
      <c r="D4" s="41"/>
      <c r="E4" s="41"/>
      <c r="F4" s="41"/>
      <c r="G4" s="41"/>
    </row>
    <row r="5" spans="1:7" ht="23.25" customHeight="1" x14ac:dyDescent="0.25">
      <c r="A5" s="29" t="s">
        <v>20</v>
      </c>
      <c r="B5" s="29" t="s">
        <v>19</v>
      </c>
      <c r="C5" s="29" t="s">
        <v>21</v>
      </c>
      <c r="D5" s="29" t="s">
        <v>29</v>
      </c>
      <c r="E5" s="29" t="s">
        <v>6</v>
      </c>
      <c r="F5" s="29" t="s">
        <v>7</v>
      </c>
      <c r="G5" s="29" t="s">
        <v>12</v>
      </c>
    </row>
    <row r="6" spans="1:7" x14ac:dyDescent="0.25">
      <c r="A6" s="10" t="s">
        <v>22</v>
      </c>
      <c r="B6" s="14">
        <v>98327101901</v>
      </c>
      <c r="C6" s="11" t="s">
        <v>39</v>
      </c>
      <c r="D6" s="12" t="s">
        <v>37</v>
      </c>
      <c r="E6" s="13">
        <v>14</v>
      </c>
      <c r="F6" s="9">
        <v>6045.23</v>
      </c>
      <c r="G6" s="9">
        <v>433.00299999999999</v>
      </c>
    </row>
    <row r="7" spans="1:7" x14ac:dyDescent="0.25">
      <c r="A7" s="12" t="s">
        <v>23</v>
      </c>
      <c r="B7" s="14">
        <v>85821188970</v>
      </c>
      <c r="C7" s="11" t="s">
        <v>44</v>
      </c>
      <c r="D7" s="12" t="s">
        <v>28</v>
      </c>
      <c r="E7" s="13">
        <v>36</v>
      </c>
      <c r="F7" s="9">
        <v>16539.223999999998</v>
      </c>
      <c r="G7" s="9">
        <v>267.51400000000001</v>
      </c>
    </row>
    <row r="8" spans="1:7" x14ac:dyDescent="0.25">
      <c r="A8" s="12" t="s">
        <v>24</v>
      </c>
      <c r="B8" s="14">
        <v>30872397558</v>
      </c>
      <c r="C8" s="11" t="s">
        <v>48</v>
      </c>
      <c r="D8" s="12" t="s">
        <v>47</v>
      </c>
      <c r="E8" s="13">
        <v>0</v>
      </c>
      <c r="F8" s="9">
        <v>743.76</v>
      </c>
      <c r="G8" s="9">
        <v>203.215</v>
      </c>
    </row>
    <row r="9" spans="1:7" x14ac:dyDescent="0.25">
      <c r="A9" s="12" t="s">
        <v>25</v>
      </c>
      <c r="B9" s="14">
        <v>61037058902</v>
      </c>
      <c r="C9" s="11" t="s">
        <v>40</v>
      </c>
      <c r="D9" s="12" t="s">
        <v>28</v>
      </c>
      <c r="E9" s="13">
        <v>5</v>
      </c>
      <c r="F9" s="9">
        <v>3214.482</v>
      </c>
      <c r="G9" s="9">
        <v>149.01400000000001</v>
      </c>
    </row>
    <row r="10" spans="1:7" x14ac:dyDescent="0.25">
      <c r="A10" s="12" t="s">
        <v>26</v>
      </c>
      <c r="B10" s="14">
        <v>60407906720</v>
      </c>
      <c r="C10" s="26" t="s">
        <v>45</v>
      </c>
      <c r="D10" s="12" t="s">
        <v>28</v>
      </c>
      <c r="E10" s="13">
        <v>1</v>
      </c>
      <c r="F10" s="9">
        <v>3553.0419999999999</v>
      </c>
      <c r="G10" s="9">
        <v>113.828</v>
      </c>
    </row>
    <row r="11" spans="1:7" ht="15" customHeight="1" x14ac:dyDescent="0.25">
      <c r="A11" s="42" t="s">
        <v>34</v>
      </c>
      <c r="B11" s="43"/>
      <c r="C11" s="43"/>
      <c r="D11" s="23"/>
      <c r="E11" s="19">
        <f>SUM(E6:E10)</f>
        <v>56</v>
      </c>
      <c r="F11" s="19">
        <f>SUM(F6:F10)</f>
        <v>30095.737999999998</v>
      </c>
      <c r="G11" s="19">
        <f>SUM(G6:G10)</f>
        <v>1166.5740000000001</v>
      </c>
    </row>
    <row r="12" spans="1:7" ht="15" customHeight="1" x14ac:dyDescent="0.25">
      <c r="A12" s="45" t="s">
        <v>35</v>
      </c>
      <c r="B12" s="46"/>
      <c r="C12" s="46"/>
      <c r="D12" s="24"/>
      <c r="E12" s="20">
        <v>101</v>
      </c>
      <c r="F12" s="20">
        <v>75106.675000000003</v>
      </c>
      <c r="G12" s="20">
        <v>1236.979</v>
      </c>
    </row>
    <row r="13" spans="1:7" ht="15" customHeight="1" x14ac:dyDescent="0.25">
      <c r="A13" s="48" t="s">
        <v>36</v>
      </c>
      <c r="B13" s="49"/>
      <c r="C13" s="49"/>
      <c r="D13" s="25"/>
      <c r="E13" s="22">
        <f>E11/E12</f>
        <v>0.5544554455445545</v>
      </c>
      <c r="F13" s="22">
        <f>F11/F12</f>
        <v>0.40070656835760599</v>
      </c>
      <c r="G13" s="22">
        <f>G11/G12</f>
        <v>0.94308310812067142</v>
      </c>
    </row>
    <row r="14" spans="1:7" x14ac:dyDescent="0.25">
      <c r="A14" s="32" t="s">
        <v>27</v>
      </c>
    </row>
    <row r="15" spans="1:7" x14ac:dyDescent="0.25">
      <c r="F15" s="27"/>
    </row>
    <row r="16" spans="1:7" x14ac:dyDescent="0.25">
      <c r="F16" s="27"/>
    </row>
    <row r="17" spans="1:1" x14ac:dyDescent="0.25">
      <c r="A17" s="21"/>
    </row>
  </sheetData>
  <mergeCells count="4">
    <mergeCell ref="A11:C11"/>
    <mergeCell ref="A12:C12"/>
    <mergeCell ref="A13:C13"/>
    <mergeCell ref="A4:G4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Tablica 1</vt:lpstr>
      <vt:lpstr>Tablica 2</vt:lpstr>
      <vt:lpstr>Tablica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2023-12-01T13:38:54Z</dcterms:modified>
</cp:coreProperties>
</file>